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santandernet.sharepoint.com/sites/SCRRCC/RED COMERCIAL/3.-COMUN RED/FICHERO CAMPAÑAS AUTOMOCIÓN/2025/TARIFARIO 2025/VO/"/>
    </mc:Choice>
  </mc:AlternateContent>
  <xr:revisionPtr revIDLastSave="269" documentId="13_ncr:1_{6B7E1DA7-83D8-436C-886F-4ED5F3C2E9B5}" xr6:coauthVersionLast="47" xr6:coauthVersionMax="47" xr10:uidLastSave="{C277D680-98CB-4256-9F51-9AE4DCD02E03}"/>
  <bookViews>
    <workbookView xWindow="-110" yWindow="-110" windowWidth="19420" windowHeight="10300" tabRatio="876" xr2:uid="{00000000-000D-0000-FFFF-FFFF00000000}"/>
  </bookViews>
  <sheets>
    <sheet name="TARIFA" sheetId="12" r:id="rId1"/>
    <sheet name="CUOTA" sheetId="17" r:id="rId2"/>
  </sheets>
  <definedNames>
    <definedName name="_xlnm._FilterDatabase" localSheetId="0" hidden="1">TARIFA!$B$23:$L$105</definedName>
    <definedName name="_xlnm.Print_Area" localSheetId="0">TARIFA!$B$1:$L$105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4" i="17" l="1"/>
  <c r="G94" i="17"/>
  <c r="F66" i="17"/>
  <c r="G66" i="17"/>
  <c r="H66" i="17"/>
  <c r="I66" i="17"/>
  <c r="J66" i="17"/>
  <c r="E66" i="17"/>
  <c r="F38" i="17"/>
  <c r="G38" i="17"/>
  <c r="H38" i="17"/>
  <c r="I38" i="17"/>
  <c r="J38" i="17"/>
  <c r="E38" i="17"/>
  <c r="J95" i="17"/>
  <c r="I95" i="17"/>
  <c r="H95" i="17"/>
  <c r="G95" i="17"/>
  <c r="J81" i="17"/>
  <c r="I81" i="17"/>
  <c r="H81" i="17"/>
  <c r="G81" i="17"/>
  <c r="F81" i="17"/>
  <c r="E81" i="17"/>
  <c r="D81" i="17"/>
  <c r="J67" i="17"/>
  <c r="I67" i="17"/>
  <c r="H67" i="17"/>
  <c r="G67" i="17"/>
  <c r="F67" i="17"/>
  <c r="E67" i="17"/>
  <c r="D67" i="17"/>
  <c r="J53" i="17"/>
  <c r="I53" i="17"/>
  <c r="H53" i="17"/>
  <c r="G53" i="17"/>
  <c r="F53" i="17"/>
  <c r="E53" i="17"/>
  <c r="D53" i="17"/>
  <c r="J39" i="17"/>
  <c r="I39" i="17"/>
  <c r="H39" i="17"/>
  <c r="G39" i="17"/>
  <c r="F39" i="17"/>
  <c r="E39" i="17"/>
  <c r="D39" i="17"/>
  <c r="L98" i="17"/>
  <c r="L96" i="17"/>
  <c r="L94" i="17"/>
  <c r="I94" i="17"/>
  <c r="H94" i="17"/>
  <c r="L84" i="17"/>
  <c r="L82" i="17"/>
  <c r="L80" i="17"/>
  <c r="D80" i="17"/>
  <c r="L70" i="17"/>
  <c r="L68" i="17"/>
  <c r="L66" i="17"/>
  <c r="D66" i="17"/>
  <c r="L56" i="17"/>
  <c r="L54" i="17"/>
  <c r="L52" i="17"/>
  <c r="L42" i="17"/>
  <c r="L40" i="17"/>
  <c r="L38" i="17"/>
  <c r="L28" i="17"/>
  <c r="L26" i="17"/>
  <c r="L24" i="17"/>
  <c r="D52" i="17"/>
  <c r="D38" i="17"/>
  <c r="J25" i="17"/>
  <c r="I25" i="17"/>
  <c r="H25" i="17"/>
  <c r="G25" i="17"/>
  <c r="F25" i="17"/>
  <c r="E25" i="17"/>
  <c r="D25" i="17"/>
  <c r="D24" i="17"/>
  <c r="J98" i="17" l="1"/>
  <c r="I98" i="17"/>
  <c r="H98" i="17"/>
  <c r="G98" i="17"/>
  <c r="J97" i="17"/>
  <c r="I97" i="17"/>
  <c r="H97" i="17"/>
  <c r="G97" i="17"/>
  <c r="J96" i="17"/>
  <c r="I96" i="17"/>
  <c r="H96" i="17"/>
  <c r="G96" i="17"/>
  <c r="J103" i="17"/>
  <c r="J75" i="17"/>
  <c r="D75" i="17"/>
  <c r="J70" i="17"/>
  <c r="I70" i="17"/>
  <c r="H70" i="17"/>
  <c r="G70" i="17"/>
  <c r="F70" i="17"/>
  <c r="E70" i="17"/>
  <c r="D70" i="17"/>
  <c r="J69" i="17"/>
  <c r="I69" i="17"/>
  <c r="H69" i="17"/>
  <c r="G69" i="17"/>
  <c r="F69" i="17"/>
  <c r="E69" i="17"/>
  <c r="D69" i="17"/>
  <c r="J68" i="17"/>
  <c r="I68" i="17"/>
  <c r="H68" i="17"/>
  <c r="G68" i="17"/>
  <c r="F68" i="17"/>
  <c r="E68" i="17"/>
  <c r="D68" i="17"/>
  <c r="I75" i="17"/>
  <c r="E47" i="17"/>
  <c r="D47" i="17"/>
  <c r="J42" i="17"/>
  <c r="I42" i="17"/>
  <c r="H42" i="17"/>
  <c r="G42" i="17"/>
  <c r="F42" i="17"/>
  <c r="E42" i="17"/>
  <c r="D42" i="17"/>
  <c r="J41" i="17"/>
  <c r="I41" i="17"/>
  <c r="H41" i="17"/>
  <c r="G41" i="17"/>
  <c r="F41" i="17"/>
  <c r="E41" i="17"/>
  <c r="D41" i="17"/>
  <c r="J40" i="17"/>
  <c r="I40" i="17"/>
  <c r="H40" i="17"/>
  <c r="G40" i="17"/>
  <c r="F40" i="17"/>
  <c r="E40" i="17"/>
  <c r="D40" i="17"/>
  <c r="J47" i="17"/>
  <c r="G80" i="17"/>
  <c r="I80" i="17"/>
  <c r="J80" i="17"/>
  <c r="E80" i="17"/>
  <c r="H52" i="17"/>
  <c r="I52" i="17"/>
  <c r="J52" i="17"/>
  <c r="F24" i="17"/>
  <c r="G24" i="17"/>
  <c r="H24" i="17"/>
  <c r="I24" i="17"/>
  <c r="J24" i="17"/>
  <c r="E24" i="17"/>
  <c r="D26" i="17"/>
  <c r="E26" i="17"/>
  <c r="F26" i="17"/>
  <c r="G26" i="17"/>
  <c r="H26" i="17"/>
  <c r="I26" i="17"/>
  <c r="J26" i="17"/>
  <c r="D27" i="17"/>
  <c r="E27" i="17"/>
  <c r="F27" i="17"/>
  <c r="G27" i="17"/>
  <c r="H27" i="17"/>
  <c r="I27" i="17"/>
  <c r="J27" i="17"/>
  <c r="D28" i="17"/>
  <c r="E28" i="17"/>
  <c r="F28" i="17"/>
  <c r="G28" i="17"/>
  <c r="H28" i="17"/>
  <c r="I28" i="17"/>
  <c r="J28" i="17"/>
  <c r="D33" i="17"/>
  <c r="D54" i="17"/>
  <c r="E54" i="17"/>
  <c r="F54" i="17"/>
  <c r="G54" i="17"/>
  <c r="H54" i="17"/>
  <c r="I54" i="17"/>
  <c r="J54" i="17"/>
  <c r="D55" i="17"/>
  <c r="E55" i="17"/>
  <c r="F55" i="17"/>
  <c r="G55" i="17"/>
  <c r="H55" i="17"/>
  <c r="I55" i="17"/>
  <c r="J55" i="17"/>
  <c r="D56" i="17"/>
  <c r="E56" i="17"/>
  <c r="F56" i="17"/>
  <c r="G56" i="17"/>
  <c r="H56" i="17"/>
  <c r="I56" i="17"/>
  <c r="J56" i="17"/>
  <c r="D61" i="17"/>
  <c r="D82" i="17"/>
  <c r="E82" i="17"/>
  <c r="F82" i="17"/>
  <c r="G82" i="17"/>
  <c r="H82" i="17"/>
  <c r="I82" i="17"/>
  <c r="J82" i="17"/>
  <c r="D83" i="17"/>
  <c r="E83" i="17"/>
  <c r="F83" i="17"/>
  <c r="G83" i="17"/>
  <c r="H83" i="17"/>
  <c r="I83" i="17"/>
  <c r="J83" i="17"/>
  <c r="D84" i="17"/>
  <c r="E84" i="17"/>
  <c r="F84" i="17"/>
  <c r="G84" i="17"/>
  <c r="H84" i="17"/>
  <c r="I84" i="17"/>
  <c r="J84" i="17"/>
  <c r="D89" i="17"/>
  <c r="E46" i="17"/>
  <c r="H72" i="17"/>
  <c r="I74" i="17"/>
  <c r="G73" i="17"/>
  <c r="J72" i="17"/>
  <c r="I100" i="17"/>
  <c r="E44" i="17" l="1"/>
  <c r="J45" i="17"/>
  <c r="D73" i="17"/>
  <c r="E72" i="17"/>
  <c r="J101" i="17"/>
  <c r="D72" i="17"/>
  <c r="D44" i="17"/>
  <c r="J74" i="17"/>
  <c r="H74" i="17"/>
  <c r="D88" i="17"/>
  <c r="D74" i="17"/>
  <c r="D46" i="17"/>
  <c r="H101" i="17"/>
  <c r="H73" i="17"/>
  <c r="H45" i="17"/>
  <c r="H89" i="17"/>
  <c r="H80" i="17"/>
  <c r="I44" i="17"/>
  <c r="F89" i="17"/>
  <c r="F80" i="17"/>
  <c r="J44" i="17"/>
  <c r="F72" i="17"/>
  <c r="I73" i="17"/>
  <c r="I46" i="17"/>
  <c r="G61" i="17"/>
  <c r="G52" i="17"/>
  <c r="D45" i="17"/>
  <c r="J73" i="17"/>
  <c r="G100" i="17"/>
  <c r="F61" i="17"/>
  <c r="F52" i="17"/>
  <c r="G72" i="17"/>
  <c r="I102" i="17"/>
  <c r="F44" i="17"/>
  <c r="I72" i="17"/>
  <c r="J100" i="17"/>
  <c r="E61" i="17"/>
  <c r="E52" i="17"/>
  <c r="G44" i="17"/>
  <c r="G86" i="17"/>
  <c r="H100" i="17"/>
  <c r="I101" i="17"/>
  <c r="J102" i="17"/>
  <c r="G103" i="17"/>
  <c r="G102" i="17"/>
  <c r="H103" i="17"/>
  <c r="G101" i="17"/>
  <c r="H102" i="17"/>
  <c r="I103" i="17"/>
  <c r="E75" i="17"/>
  <c r="E74" i="17"/>
  <c r="F75" i="17"/>
  <c r="E73" i="17"/>
  <c r="F74" i="17"/>
  <c r="G75" i="17"/>
  <c r="F73" i="17"/>
  <c r="G74" i="17"/>
  <c r="H75" i="17"/>
  <c r="H44" i="17"/>
  <c r="I45" i="17"/>
  <c r="J46" i="17"/>
  <c r="E45" i="17"/>
  <c r="F46" i="17"/>
  <c r="G47" i="17"/>
  <c r="F47" i="17"/>
  <c r="F45" i="17"/>
  <c r="G46" i="17"/>
  <c r="H47" i="17"/>
  <c r="G45" i="17"/>
  <c r="H46" i="17"/>
  <c r="I47" i="17"/>
  <c r="I89" i="17"/>
  <c r="G89" i="17"/>
  <c r="J89" i="17"/>
  <c r="H58" i="17"/>
  <c r="H59" i="17"/>
  <c r="H60" i="17"/>
  <c r="H61" i="17"/>
  <c r="F87" i="17"/>
  <c r="E89" i="17"/>
  <c r="D30" i="17"/>
  <c r="E87" i="17"/>
  <c r="F86" i="17"/>
  <c r="G60" i="17"/>
  <c r="G59" i="17"/>
  <c r="G58" i="17"/>
  <c r="D32" i="17"/>
  <c r="J88" i="17"/>
  <c r="D87" i="17"/>
  <c r="E86" i="17"/>
  <c r="F60" i="17"/>
  <c r="F59" i="17"/>
  <c r="F58" i="17"/>
  <c r="I88" i="17"/>
  <c r="D86" i="17"/>
  <c r="D60" i="17"/>
  <c r="D59" i="17"/>
  <c r="D58" i="17"/>
  <c r="E31" i="17"/>
  <c r="E58" i="17"/>
  <c r="H88" i="17"/>
  <c r="J87" i="17"/>
  <c r="D31" i="17"/>
  <c r="G88" i="17"/>
  <c r="I87" i="17"/>
  <c r="J86" i="17"/>
  <c r="F88" i="17"/>
  <c r="H87" i="17"/>
  <c r="I86" i="17"/>
  <c r="J60" i="17"/>
  <c r="J59" i="17"/>
  <c r="J58" i="17"/>
  <c r="E88" i="17"/>
  <c r="G87" i="17"/>
  <c r="H86" i="17"/>
  <c r="I60" i="17"/>
  <c r="I59" i="17"/>
  <c r="I58" i="17"/>
  <c r="I61" i="17"/>
  <c r="J61" i="17"/>
  <c r="E60" i="17"/>
  <c r="E59" i="17"/>
  <c r="E33" i="17"/>
  <c r="E30" i="17"/>
  <c r="E32" i="17"/>
  <c r="F31" i="17"/>
  <c r="G31" i="17"/>
  <c r="G32" i="17"/>
  <c r="G33" i="17"/>
  <c r="G30" i="17"/>
  <c r="F30" i="17"/>
  <c r="F33" i="17"/>
  <c r="F32" i="17"/>
  <c r="H30" i="17" l="1"/>
  <c r="H31" i="17"/>
  <c r="H32" i="17"/>
  <c r="H33" i="17"/>
  <c r="I30" i="17" l="1"/>
  <c r="I31" i="17"/>
  <c r="I33" i="17"/>
  <c r="I32" i="17"/>
  <c r="J30" i="17" l="1"/>
  <c r="J31" i="17"/>
  <c r="J32" i="17"/>
  <c r="J33" i="17"/>
</calcChain>
</file>

<file path=xl/sharedStrings.xml><?xml version="1.0" encoding="utf-8"?>
<sst xmlns="http://schemas.openxmlformats.org/spreadsheetml/2006/main" count="201" uniqueCount="37">
  <si>
    <t>PLAZO</t>
  </si>
  <si>
    <t>T.I.N.</t>
  </si>
  <si>
    <t>PLANES PROTECCIÓN</t>
  </si>
  <si>
    <t>VIGENCIA</t>
  </si>
  <si>
    <t>RAPPEL</t>
  </si>
  <si>
    <t>APLICACIÓN</t>
  </si>
  <si>
    <t xml:space="preserve">NACIONAL </t>
  </si>
  <si>
    <t xml:space="preserve">"Estimado Vendedor / Sr. Financiación: Le recuerdo la obligación de entregar el INE a sus cilentes antes de contratar la operación. Asimismo, deberá facilitar al consumidor explicaciones adecuadas de forma individualizada para que pueda evaluar si el contrato propuesto se ajusta a sus  intereses, a sus necesidades y a su situación financiera. Esta información debe comprender las características de los productos propuestos (comisiones, intereses, seguro voluntario, etc …); los efectos que puede tener sobre el consumidor, incluídas las consecuencias en caso de impago y, si fuera preciso, una explicación de la información precontractual.  Para cualquier duda, le recuerdo que tenemos a su disposición el teléfono: 902 627 223. Opción 1."
"También le recordamos que para gestionar una financiación en la que se contrate/n seguro/s, debe disponer de la preceptiva formación y poner a la disposición del cliente la información previa que se incorpora en el Folleto Comercial a su disposición. Puede consultar el procedimiento y principales dudas en la Guía de  Comercialización de seguros que tiene en su poder. Recuerde que para cualquier cuestión adicional o asesoramiento que solicite el cliente, deberá ponerse en contacto con su gestor comercial de Santander Consumer"
</t>
  </si>
  <si>
    <t xml:space="preserve">TABLA DE COMISIONES </t>
  </si>
  <si>
    <t>24-48</t>
  </si>
  <si>
    <t>49-60</t>
  </si>
  <si>
    <t>61-120</t>
  </si>
  <si>
    <t>C.T. Sin Seguro</t>
  </si>
  <si>
    <r>
      <t>4.</t>
    </r>
    <r>
      <rPr>
        <sz val="12"/>
        <rFont val="Arial"/>
        <family val="2"/>
      </rPr>
      <t xml:space="preserve"> Sin Protección</t>
    </r>
  </si>
  <si>
    <t>Campaña</t>
  </si>
  <si>
    <t>Baremo</t>
  </si>
  <si>
    <t>Ficres</t>
  </si>
  <si>
    <t xml:space="preserve"> </t>
  </si>
  <si>
    <t xml:space="preserve">IMPORTE A FINANCIAR: </t>
  </si>
  <si>
    <t>Importe NO VÁLIDO</t>
  </si>
  <si>
    <t>GASTOS DE APERTURA</t>
  </si>
  <si>
    <t>Doble vida plus</t>
  </si>
  <si>
    <t>C.T. vida plus</t>
  </si>
  <si>
    <t>1. vida plus</t>
  </si>
  <si>
    <t>Vehículos desde 84 meses de antigüedad</t>
  </si>
  <si>
    <t>B1W</t>
  </si>
  <si>
    <t>B1X</t>
  </si>
  <si>
    <t>B1Y</t>
  </si>
  <si>
    <t>C.T. vida plus + Gap Plus</t>
  </si>
  <si>
    <t>C.T. Gap Plus</t>
  </si>
  <si>
    <t>0. vida plus + Gap Plus</t>
  </si>
  <si>
    <t>A. Gap Plus</t>
  </si>
  <si>
    <r>
      <t xml:space="preserve">TARIFA   </t>
    </r>
    <r>
      <rPr>
        <b/>
        <sz val="22"/>
        <rFont val="Lucida Handwriting"/>
        <family val="4"/>
      </rPr>
      <t>"VO "</t>
    </r>
    <r>
      <rPr>
        <b/>
        <sz val="22"/>
        <color indexed="8"/>
        <rFont val="Arial"/>
        <family val="2"/>
      </rPr>
      <t xml:space="preserve"> </t>
    </r>
    <r>
      <rPr>
        <b/>
        <sz val="22"/>
        <color indexed="9"/>
        <rFont val="Arial"/>
        <family val="2"/>
      </rPr>
      <t xml:space="preserve">  2025</t>
    </r>
  </si>
  <si>
    <t>Computa y No devenga</t>
  </si>
  <si>
    <r>
      <t xml:space="preserve">TARIFA   </t>
    </r>
    <r>
      <rPr>
        <b/>
        <sz val="22"/>
        <rFont val="Lucida Handwriting"/>
        <family val="4"/>
      </rPr>
      <t>" VO "</t>
    </r>
    <r>
      <rPr>
        <b/>
        <sz val="22"/>
        <color indexed="8"/>
        <rFont val="Arial"/>
        <family val="2"/>
      </rPr>
      <t xml:space="preserve"> </t>
    </r>
    <r>
      <rPr>
        <b/>
        <sz val="22"/>
        <color indexed="9"/>
        <rFont val="Arial"/>
        <family val="2"/>
      </rPr>
      <t xml:space="preserve">  2025</t>
    </r>
  </si>
  <si>
    <t>La antigüedad del vehículo más el plazo de financiación no podrá superar los 156 meses excepto en operaciones de más de 5.000€ donde la antigüedad del vehículo más el plazo de financiación podrá llegar a los 180 meses.</t>
  </si>
  <si>
    <t>GASTOS DE APERTURA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</si>
</sst>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164" formatCode="#,##0.000000_ ;[Red]\-#,##0.000000\ "/>
    <numFmt numFmtId="165" formatCode="#,##0.00_ ;[Red]\-#,##0.00\ "/>
  </numFmts>
  <fonts count="24" x14ac:knownFonts="1">
    <font>
      <sz val="10"/>
      <name val="Tahoma"/>
      <family val="2"/>
    </font>
    <font>
      <sz val="10"/>
      <name val="Arial"/>
      <family val="2"/>
    </font>
    <font>
      <sz val="8"/>
      <name val="Century Gothic"/>
      <family val="2"/>
    </font>
    <font>
      <sz val="8"/>
      <name val="Arial"/>
      <family val="2"/>
    </font>
    <font>
      <sz val="10"/>
      <name val="Tahoma"/>
      <family val="2"/>
    </font>
    <font>
      <b/>
      <sz val="12"/>
      <name val="Arial"/>
      <family val="2"/>
    </font>
    <font>
      <b/>
      <sz val="10"/>
      <name val="Arial"/>
      <family val="2"/>
    </font>
    <font>
      <b/>
      <sz val="10"/>
      <name val="Tahoma"/>
      <family val="2"/>
    </font>
    <font>
      <b/>
      <i/>
      <sz val="10"/>
      <name val="Arial"/>
      <family val="2"/>
    </font>
    <font>
      <b/>
      <i/>
      <sz val="8"/>
      <name val="Arial"/>
      <family val="2"/>
    </font>
    <font>
      <sz val="9"/>
      <name val="Arial"/>
      <family val="2"/>
    </font>
    <font>
      <b/>
      <sz val="22"/>
      <color indexed="10"/>
      <name val="Arial"/>
      <family val="2"/>
    </font>
    <font>
      <b/>
      <sz val="12"/>
      <color theme="0"/>
      <name val="Arial"/>
      <family val="2"/>
    </font>
    <font>
      <sz val="12"/>
      <name val="Arial"/>
      <family val="2"/>
    </font>
    <font>
      <b/>
      <sz val="12"/>
      <color indexed="9"/>
      <name val="Arial"/>
      <family val="2"/>
    </font>
    <font>
      <b/>
      <sz val="11"/>
      <name val="Arial"/>
      <family val="2"/>
    </font>
    <font>
      <b/>
      <sz val="9"/>
      <color theme="0"/>
      <name val="Arial"/>
      <family val="2"/>
    </font>
    <font>
      <b/>
      <sz val="12"/>
      <name val="Lucida Handwriting"/>
      <family val="4"/>
    </font>
    <font>
      <sz val="8"/>
      <color theme="0"/>
      <name val="Arial"/>
      <family val="2"/>
    </font>
    <font>
      <b/>
      <sz val="22"/>
      <name val="Lucida Handwriting"/>
      <family val="4"/>
    </font>
    <font>
      <b/>
      <sz val="22"/>
      <color indexed="8"/>
      <name val="Arial"/>
      <family val="2"/>
    </font>
    <font>
      <b/>
      <sz val="22"/>
      <color indexed="9"/>
      <name val="Arial"/>
      <family val="2"/>
    </font>
    <font>
      <b/>
      <sz val="8"/>
      <color rgb="FFFF0000"/>
      <name val="Arial"/>
      <family val="2"/>
    </font>
    <font>
      <sz val="12"/>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rgb="FFFF0000"/>
        <bgColor indexed="64"/>
      </patternFill>
    </fill>
    <fill>
      <patternFill patternType="solid">
        <fgColor indexed="9"/>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23"/>
      </left>
      <right/>
      <top style="medium">
        <color indexed="23"/>
      </top>
      <bottom style="medium">
        <color indexed="23"/>
      </bottom>
      <diagonal/>
    </border>
    <border>
      <left/>
      <right style="thin">
        <color indexed="23"/>
      </right>
      <top style="medium">
        <color indexed="23"/>
      </top>
      <bottom style="medium">
        <color indexed="23"/>
      </bottom>
      <diagonal/>
    </border>
    <border>
      <left style="thin">
        <color indexed="23"/>
      </left>
      <right style="thin">
        <color indexed="23"/>
      </right>
      <top style="medium">
        <color indexed="23"/>
      </top>
      <bottom style="medium">
        <color indexed="23"/>
      </bottom>
      <diagonal/>
    </border>
    <border>
      <left style="thin">
        <color indexed="23"/>
      </left>
      <right style="medium">
        <color indexed="23"/>
      </right>
      <top style="medium">
        <color indexed="23"/>
      </top>
      <bottom style="medium">
        <color indexed="23"/>
      </bottom>
      <diagonal/>
    </border>
    <border>
      <left style="medium">
        <color indexed="23"/>
      </left>
      <right/>
      <top style="medium">
        <color indexed="23"/>
      </top>
      <bottom/>
      <diagonal/>
    </border>
    <border>
      <left/>
      <right style="thin">
        <color indexed="23"/>
      </right>
      <top style="medium">
        <color indexed="23"/>
      </top>
      <bottom/>
      <diagonal/>
    </border>
    <border>
      <left style="thin">
        <color indexed="23"/>
      </left>
      <right style="thin">
        <color indexed="23"/>
      </right>
      <top/>
      <bottom/>
      <diagonal/>
    </border>
    <border>
      <left style="thin">
        <color indexed="23"/>
      </left>
      <right style="medium">
        <color indexed="23"/>
      </right>
      <top/>
      <bottom/>
      <diagonal/>
    </border>
    <border>
      <left style="medium">
        <color indexed="23"/>
      </left>
      <right/>
      <top/>
      <bottom/>
      <diagonal/>
    </border>
    <border>
      <left/>
      <right style="thin">
        <color indexed="23"/>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23"/>
      </left>
      <right/>
      <top style="hair">
        <color theme="1" tint="0.499984740745262"/>
      </top>
      <bottom style="hair">
        <color theme="1" tint="0.499984740745262"/>
      </bottom>
      <diagonal/>
    </border>
    <border>
      <left/>
      <right style="thin">
        <color indexed="64"/>
      </right>
      <top style="hair">
        <color theme="1" tint="0.499984740745262"/>
      </top>
      <bottom style="hair">
        <color theme="1" tint="0.499984740745262"/>
      </bottom>
      <diagonal/>
    </border>
    <border>
      <left style="thin">
        <color indexed="23"/>
      </left>
      <right style="thin">
        <color indexed="23"/>
      </right>
      <top style="hair">
        <color indexed="64"/>
      </top>
      <bottom/>
      <diagonal/>
    </border>
    <border>
      <left/>
      <right/>
      <top style="thin">
        <color indexed="64"/>
      </top>
      <bottom style="thin">
        <color indexed="64"/>
      </bottom>
      <diagonal/>
    </border>
    <border>
      <left style="thin">
        <color indexed="23"/>
      </left>
      <right style="medium">
        <color indexed="23"/>
      </right>
      <top style="hair">
        <color indexed="64"/>
      </top>
      <bottom/>
      <diagonal/>
    </border>
    <border>
      <left/>
      <right style="thin">
        <color indexed="23"/>
      </right>
      <top style="hair">
        <color indexed="64"/>
      </top>
      <bottom/>
      <diagonal/>
    </border>
    <border>
      <left style="thin">
        <color indexed="64"/>
      </left>
      <right style="thin">
        <color indexed="23"/>
      </right>
      <top style="hair">
        <color indexed="64"/>
      </top>
      <bottom style="hair">
        <color indexed="23"/>
      </bottom>
      <diagonal/>
    </border>
    <border>
      <left style="thin">
        <color indexed="23"/>
      </left>
      <right style="thin">
        <color indexed="23"/>
      </right>
      <top style="hair">
        <color indexed="64"/>
      </top>
      <bottom style="hair">
        <color indexed="23"/>
      </bottom>
      <diagonal/>
    </border>
    <border>
      <left style="thin">
        <color indexed="23"/>
      </left>
      <right style="medium">
        <color indexed="23"/>
      </right>
      <top style="hair">
        <color indexed="64"/>
      </top>
      <bottom style="hair">
        <color indexed="23"/>
      </bottom>
      <diagonal/>
    </border>
    <border>
      <left/>
      <right style="thin">
        <color indexed="23"/>
      </right>
      <top style="hair">
        <color indexed="64"/>
      </top>
      <bottom style="hair">
        <color indexed="23"/>
      </bottom>
      <diagonal/>
    </border>
    <border>
      <left style="medium">
        <color indexed="23"/>
      </left>
      <right/>
      <top style="hair">
        <color indexed="23"/>
      </top>
      <bottom style="medium">
        <color indexed="23"/>
      </bottom>
      <diagonal/>
    </border>
    <border>
      <left/>
      <right style="hair">
        <color indexed="23"/>
      </right>
      <top style="hair">
        <color indexed="23"/>
      </top>
      <bottom style="medium">
        <color indexed="23"/>
      </bottom>
      <diagonal/>
    </border>
    <border>
      <left style="medium">
        <color indexed="23"/>
      </left>
      <right/>
      <top/>
      <bottom style="hair">
        <color theme="1" tint="0.499984740745262"/>
      </bottom>
      <diagonal/>
    </border>
    <border>
      <left/>
      <right style="thin">
        <color indexed="23"/>
      </right>
      <top/>
      <bottom style="hair">
        <color theme="1" tint="0.499984740745262"/>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style="thin">
        <color indexed="64"/>
      </left>
      <right style="thin">
        <color indexed="23"/>
      </right>
      <top style="hair">
        <color indexed="64"/>
      </top>
      <bottom style="thin">
        <color indexed="64"/>
      </bottom>
      <diagonal/>
    </border>
    <border>
      <left style="thin">
        <color indexed="23"/>
      </left>
      <right style="thin">
        <color indexed="23"/>
      </right>
      <top style="hair">
        <color indexed="64"/>
      </top>
      <bottom style="thin">
        <color indexed="64"/>
      </bottom>
      <diagonal/>
    </border>
    <border>
      <left style="thin">
        <color indexed="23"/>
      </left>
      <right style="medium">
        <color indexed="23"/>
      </right>
      <top style="hair">
        <color indexed="64"/>
      </top>
      <bottom style="thin">
        <color indexed="64"/>
      </bottom>
      <diagonal/>
    </border>
    <border>
      <left/>
      <right style="thin">
        <color indexed="23"/>
      </right>
      <top style="hair">
        <color indexed="64"/>
      </top>
      <bottom style="thin">
        <color indexed="64"/>
      </bottom>
      <diagonal/>
    </border>
    <border>
      <left/>
      <right style="thick">
        <color theme="0"/>
      </right>
      <top style="thick">
        <color theme="0"/>
      </top>
      <bottom style="thick">
        <color theme="0"/>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diagonal/>
    </border>
    <border>
      <left style="thin">
        <color rgb="FFFF0000"/>
      </left>
      <right/>
      <top/>
      <bottom/>
      <diagonal/>
    </border>
    <border>
      <left/>
      <right style="medium">
        <color indexed="64"/>
      </right>
      <top style="medium">
        <color indexed="64"/>
      </top>
      <bottom style="medium">
        <color indexed="64"/>
      </bottom>
      <diagonal/>
    </border>
  </borders>
  <cellStyleXfs count="5">
    <xf numFmtId="0" fontId="0" fillId="0" borderId="0"/>
    <xf numFmtId="9" fontId="4" fillId="0" borderId="0" applyFont="0" applyFill="0" applyBorder="0" applyAlignment="0" applyProtection="0"/>
    <xf numFmtId="0" fontId="1" fillId="0" borderId="0"/>
    <xf numFmtId="0" fontId="1" fillId="0" borderId="0"/>
    <xf numFmtId="0" fontId="4" fillId="0" borderId="0"/>
  </cellStyleXfs>
  <cellXfs count="124">
    <xf numFmtId="0" fontId="0" fillId="0" borderId="0" xfId="0"/>
    <xf numFmtId="0" fontId="3" fillId="0" borderId="0" xfId="2" applyFont="1" applyAlignment="1" applyProtection="1">
      <alignment vertical="center"/>
      <protection hidden="1"/>
    </xf>
    <xf numFmtId="0" fontId="2" fillId="0" borderId="0" xfId="2" applyFont="1" applyAlignment="1" applyProtection="1">
      <alignment vertical="center"/>
      <protection hidden="1"/>
    </xf>
    <xf numFmtId="0" fontId="9" fillId="0" borderId="0" xfId="2" applyFont="1" applyAlignment="1" applyProtection="1">
      <alignment vertical="center"/>
      <protection hidden="1"/>
    </xf>
    <xf numFmtId="0" fontId="10" fillId="0" borderId="0" xfId="2" applyFont="1" applyAlignment="1" applyProtection="1">
      <alignment vertical="center"/>
      <protection hidden="1"/>
    </xf>
    <xf numFmtId="14" fontId="6" fillId="0" borderId="0" xfId="2" applyNumberFormat="1" applyFont="1" applyAlignment="1" applyProtection="1">
      <alignment horizontal="left" vertical="center"/>
      <protection hidden="1"/>
    </xf>
    <xf numFmtId="0" fontId="5" fillId="4" borderId="0" xfId="2" applyFont="1" applyFill="1" applyAlignment="1" applyProtection="1">
      <alignment horizontal="left" vertical="center" indent="4"/>
      <protection hidden="1"/>
    </xf>
    <xf numFmtId="0" fontId="8" fillId="0" borderId="15" xfId="2" applyFont="1" applyBorder="1" applyAlignment="1" applyProtection="1">
      <alignment horizontal="center" vertical="center"/>
      <protection hidden="1"/>
    </xf>
    <xf numFmtId="0" fontId="6" fillId="6" borderId="17" xfId="2" applyFont="1" applyFill="1" applyBorder="1" applyAlignment="1" applyProtection="1">
      <alignment horizontal="center" vertical="center"/>
      <protection hidden="1"/>
    </xf>
    <xf numFmtId="0" fontId="16" fillId="3" borderId="19" xfId="2" applyFont="1" applyFill="1" applyBorder="1" applyAlignment="1" applyProtection="1">
      <alignment horizontal="left" vertical="center"/>
      <protection hidden="1"/>
    </xf>
    <xf numFmtId="0" fontId="12" fillId="3" borderId="4" xfId="2" applyFont="1" applyFill="1" applyBorder="1" applyAlignment="1" applyProtection="1">
      <alignment horizontal="center" vertical="center"/>
      <protection hidden="1"/>
    </xf>
    <xf numFmtId="0" fontId="12" fillId="3" borderId="5" xfId="2" applyFont="1" applyFill="1" applyBorder="1" applyAlignment="1" applyProtection="1">
      <alignment horizontal="center" vertical="center"/>
      <protection hidden="1"/>
    </xf>
    <xf numFmtId="0" fontId="13" fillId="0" borderId="0" xfId="2" applyFont="1" applyAlignment="1" applyProtection="1">
      <alignment vertical="center"/>
      <protection hidden="1"/>
    </xf>
    <xf numFmtId="10" fontId="13" fillId="0" borderId="8" xfId="2" applyNumberFormat="1" applyFont="1" applyBorder="1" applyAlignment="1" applyProtection="1">
      <alignment horizontal="center" vertical="center"/>
      <protection hidden="1"/>
    </xf>
    <xf numFmtId="0" fontId="14" fillId="0" borderId="11" xfId="2" applyFont="1" applyBorder="1" applyAlignment="1" applyProtection="1">
      <alignment horizontal="center" vertical="center"/>
      <protection hidden="1"/>
    </xf>
    <xf numFmtId="10" fontId="13" fillId="0" borderId="11" xfId="2" applyNumberFormat="1" applyFont="1" applyBorder="1" applyAlignment="1" applyProtection="1">
      <alignment horizontal="center" vertical="center"/>
      <protection hidden="1"/>
    </xf>
    <xf numFmtId="164" fontId="13" fillId="0" borderId="0" xfId="2" applyNumberFormat="1" applyFont="1" applyAlignment="1" applyProtection="1">
      <alignment horizontal="center" vertical="center"/>
      <protection hidden="1"/>
    </xf>
    <xf numFmtId="164" fontId="13" fillId="0" borderId="25" xfId="2" applyNumberFormat="1" applyFont="1" applyBorder="1" applyAlignment="1" applyProtection="1">
      <alignment horizontal="center" vertical="center"/>
      <protection hidden="1"/>
    </xf>
    <xf numFmtId="164" fontId="13" fillId="0" borderId="27" xfId="2" applyNumberFormat="1" applyFont="1" applyBorder="1" applyAlignment="1" applyProtection="1">
      <alignment horizontal="center" vertical="center"/>
      <protection hidden="1"/>
    </xf>
    <xf numFmtId="164" fontId="13" fillId="0" borderId="28" xfId="2" applyNumberFormat="1" applyFont="1" applyBorder="1" applyAlignment="1" applyProtection="1">
      <alignment horizontal="center" vertical="center"/>
      <protection hidden="1"/>
    </xf>
    <xf numFmtId="164" fontId="13" fillId="0" borderId="29" xfId="2" applyNumberFormat="1" applyFont="1" applyBorder="1" applyAlignment="1" applyProtection="1">
      <alignment horizontal="center" vertical="center"/>
      <protection hidden="1"/>
    </xf>
    <xf numFmtId="164" fontId="13" fillId="0" borderId="30" xfId="2" applyNumberFormat="1" applyFont="1" applyBorder="1" applyAlignment="1" applyProtection="1">
      <alignment horizontal="center" vertical="center"/>
      <protection hidden="1"/>
    </xf>
    <xf numFmtId="164" fontId="13" fillId="0" borderId="31" xfId="2" applyNumberFormat="1" applyFont="1" applyBorder="1" applyAlignment="1" applyProtection="1">
      <alignment horizontal="center" vertical="center"/>
      <protection hidden="1"/>
    </xf>
    <xf numFmtId="164" fontId="13" fillId="0" borderId="32" xfId="2" applyNumberFormat="1" applyFont="1" applyBorder="1" applyAlignment="1" applyProtection="1">
      <alignment horizontal="center" vertical="center"/>
      <protection hidden="1"/>
    </xf>
    <xf numFmtId="0" fontId="2" fillId="7" borderId="0" xfId="2" applyFont="1" applyFill="1" applyAlignment="1" applyProtection="1">
      <alignment vertical="center"/>
      <protection hidden="1"/>
    </xf>
    <xf numFmtId="0" fontId="16" fillId="7" borderId="0" xfId="2" applyFont="1" applyFill="1" applyAlignment="1" applyProtection="1">
      <alignment horizontal="left" vertical="center"/>
      <protection hidden="1"/>
    </xf>
    <xf numFmtId="0" fontId="12" fillId="3" borderId="37" xfId="2" applyFont="1" applyFill="1" applyBorder="1" applyAlignment="1" applyProtection="1">
      <alignment horizontal="center" vertical="center"/>
      <protection hidden="1"/>
    </xf>
    <xf numFmtId="10" fontId="5" fillId="8" borderId="37" xfId="2" applyNumberFormat="1" applyFont="1" applyFill="1" applyBorder="1" applyAlignment="1" applyProtection="1">
      <alignment horizontal="center" vertical="center"/>
      <protection hidden="1"/>
    </xf>
    <xf numFmtId="0" fontId="0" fillId="0" borderId="0" xfId="0" applyProtection="1">
      <protection hidden="1"/>
    </xf>
    <xf numFmtId="164" fontId="13" fillId="0" borderId="40" xfId="2" applyNumberFormat="1" applyFont="1" applyBorder="1" applyAlignment="1" applyProtection="1">
      <alignment horizontal="center" vertical="center"/>
      <protection hidden="1"/>
    </xf>
    <xf numFmtId="164" fontId="13" fillId="0" borderId="41" xfId="2" applyNumberFormat="1" applyFont="1" applyBorder="1" applyAlignment="1" applyProtection="1">
      <alignment horizontal="center" vertical="center"/>
      <protection hidden="1"/>
    </xf>
    <xf numFmtId="164" fontId="13" fillId="0" borderId="42" xfId="2" applyNumberFormat="1" applyFont="1" applyBorder="1" applyAlignment="1" applyProtection="1">
      <alignment horizontal="center" vertical="center"/>
      <protection hidden="1"/>
    </xf>
    <xf numFmtId="164" fontId="13" fillId="0" borderId="43" xfId="2" applyNumberFormat="1" applyFont="1" applyBorder="1" applyAlignment="1" applyProtection="1">
      <alignment horizontal="center" vertical="center"/>
      <protection hidden="1"/>
    </xf>
    <xf numFmtId="164" fontId="13" fillId="0" borderId="11" xfId="2" applyNumberFormat="1" applyFont="1" applyBorder="1" applyAlignment="1" applyProtection="1">
      <alignment horizontal="center" vertical="center"/>
      <protection hidden="1"/>
    </xf>
    <xf numFmtId="164" fontId="13" fillId="0" borderId="8" xfId="2" applyNumberFormat="1" applyFont="1" applyBorder="1" applyAlignment="1" applyProtection="1">
      <alignment horizontal="center" vertical="center"/>
      <protection hidden="1"/>
    </xf>
    <xf numFmtId="164" fontId="13" fillId="0" borderId="9" xfId="2" applyNumberFormat="1" applyFont="1" applyBorder="1" applyAlignment="1" applyProtection="1">
      <alignment horizontal="center" vertical="center"/>
      <protection hidden="1"/>
    </xf>
    <xf numFmtId="0" fontId="13" fillId="7" borderId="0" xfId="2" applyFont="1" applyFill="1" applyAlignment="1" applyProtection="1">
      <alignment horizontal="center" vertical="center"/>
      <protection hidden="1"/>
    </xf>
    <xf numFmtId="0" fontId="6" fillId="0" borderId="0" xfId="0" applyFont="1"/>
    <xf numFmtId="14" fontId="6" fillId="0" borderId="0" xfId="2" applyNumberFormat="1" applyFont="1" applyAlignment="1" applyProtection="1">
      <alignment horizontal="center" vertical="center"/>
      <protection locked="0" hidden="1"/>
    </xf>
    <xf numFmtId="0" fontId="1" fillId="0" borderId="0" xfId="2" applyAlignment="1" applyProtection="1">
      <alignment horizontal="center" vertical="center"/>
      <protection hidden="1"/>
    </xf>
    <xf numFmtId="0" fontId="1" fillId="0" borderId="0" xfId="2" applyAlignment="1" applyProtection="1">
      <alignment horizontal="center" vertical="center"/>
      <protection locked="0" hidden="1"/>
    </xf>
    <xf numFmtId="14" fontId="6" fillId="0" borderId="0" xfId="2" applyNumberFormat="1" applyFont="1" applyAlignment="1" applyProtection="1">
      <alignment horizontal="left" vertical="center"/>
      <protection locked="0" hidden="1"/>
    </xf>
    <xf numFmtId="0" fontId="1" fillId="0" borderId="0" xfId="2" applyAlignment="1" applyProtection="1">
      <alignment vertical="center"/>
      <protection hidden="1"/>
    </xf>
    <xf numFmtId="0" fontId="1" fillId="0" borderId="0" xfId="2" applyAlignment="1" applyProtection="1">
      <alignment vertical="center"/>
      <protection locked="0" hidden="1"/>
    </xf>
    <xf numFmtId="0" fontId="6" fillId="0" borderId="0" xfId="0" applyFont="1" applyAlignment="1">
      <alignment horizontal="center" vertical="top"/>
    </xf>
    <xf numFmtId="0" fontId="7" fillId="0" borderId="0" xfId="0" applyFont="1"/>
    <xf numFmtId="0" fontId="6" fillId="0" borderId="0" xfId="3" applyFont="1" applyAlignment="1" applyProtection="1">
      <alignment vertical="center"/>
      <protection hidden="1"/>
    </xf>
    <xf numFmtId="0" fontId="1" fillId="0" borderId="0" xfId="3" applyAlignment="1" applyProtection="1">
      <alignment horizontal="left" vertical="center"/>
      <protection hidden="1"/>
    </xf>
    <xf numFmtId="10" fontId="6" fillId="0" borderId="0" xfId="1" applyNumberFormat="1" applyFont="1" applyFill="1" applyBorder="1" applyAlignment="1" applyProtection="1">
      <alignment horizontal="center" vertical="center"/>
      <protection locked="0" hidden="1"/>
    </xf>
    <xf numFmtId="10" fontId="12" fillId="3" borderId="45" xfId="1" applyNumberFormat="1" applyFont="1" applyFill="1" applyBorder="1" applyAlignment="1" applyProtection="1">
      <alignment horizontal="center" vertical="center"/>
      <protection hidden="1"/>
    </xf>
    <xf numFmtId="0" fontId="5" fillId="8" borderId="45" xfId="2" applyFont="1" applyFill="1" applyBorder="1" applyAlignment="1" applyProtection="1">
      <alignment horizontal="center" vertical="center"/>
      <protection hidden="1"/>
    </xf>
    <xf numFmtId="10" fontId="12" fillId="3" borderId="46" xfId="1" applyNumberFormat="1" applyFont="1" applyFill="1" applyBorder="1" applyAlignment="1" applyProtection="1">
      <alignment horizontal="center" vertical="center"/>
      <protection hidden="1"/>
    </xf>
    <xf numFmtId="0" fontId="5" fillId="0" borderId="1" xfId="2" applyFont="1" applyBorder="1" applyAlignment="1" applyProtection="1">
      <alignment horizontal="center" vertical="center"/>
      <protection hidden="1"/>
    </xf>
    <xf numFmtId="0" fontId="12" fillId="3" borderId="3" xfId="2" applyFont="1" applyFill="1" applyBorder="1" applyAlignment="1" applyProtection="1">
      <alignment horizontal="center" vertical="center"/>
      <protection hidden="1"/>
    </xf>
    <xf numFmtId="0" fontId="18" fillId="0" borderId="0" xfId="2" applyFont="1" applyAlignment="1" applyProtection="1">
      <alignment vertical="center"/>
      <protection hidden="1"/>
    </xf>
    <xf numFmtId="10" fontId="1" fillId="7" borderId="0" xfId="1" applyNumberFormat="1" applyFont="1" applyFill="1" applyBorder="1" applyAlignment="1" applyProtection="1">
      <alignment horizontal="center" vertical="center"/>
      <protection hidden="1"/>
    </xf>
    <xf numFmtId="0" fontId="11" fillId="7" borderId="0" xfId="2" applyFont="1" applyFill="1" applyAlignment="1" applyProtection="1">
      <alignment vertical="center"/>
      <protection locked="0"/>
    </xf>
    <xf numFmtId="0" fontId="17" fillId="9" borderId="47" xfId="2" applyFont="1" applyFill="1" applyBorder="1" applyAlignment="1" applyProtection="1">
      <alignment vertical="center"/>
      <protection hidden="1"/>
    </xf>
    <xf numFmtId="10" fontId="1" fillId="0" borderId="0" xfId="1" applyNumberFormat="1" applyFont="1" applyBorder="1" applyAlignment="1" applyProtection="1">
      <alignment horizontal="center" vertical="center"/>
      <protection hidden="1"/>
    </xf>
    <xf numFmtId="0" fontId="22" fillId="0" borderId="0" xfId="2" applyFont="1" applyAlignment="1" applyProtection="1">
      <alignment vertical="center"/>
      <protection hidden="1"/>
    </xf>
    <xf numFmtId="10" fontId="15" fillId="2" borderId="13" xfId="2" applyNumberFormat="1" applyFont="1" applyFill="1" applyBorder="1" applyAlignment="1" applyProtection="1">
      <alignment horizontal="center" vertical="center"/>
      <protection hidden="1"/>
    </xf>
    <xf numFmtId="0" fontId="6" fillId="0" borderId="16" xfId="2" applyFont="1" applyBorder="1" applyAlignment="1" applyProtection="1">
      <alignment vertical="center"/>
      <protection hidden="1"/>
    </xf>
    <xf numFmtId="0" fontId="6" fillId="0" borderId="22" xfId="2" applyFont="1" applyBorder="1" applyAlignment="1" applyProtection="1">
      <alignment vertical="center"/>
      <protection hidden="1"/>
    </xf>
    <xf numFmtId="0" fontId="6" fillId="7" borderId="0" xfId="2" applyFont="1" applyFill="1" applyAlignment="1" applyProtection="1">
      <alignment horizontal="center" vertical="center"/>
      <protection hidden="1"/>
    </xf>
    <xf numFmtId="0" fontId="6" fillId="0" borderId="0" xfId="0" applyFont="1" applyAlignment="1">
      <alignment horizontal="center" vertical="top" wrapText="1"/>
    </xf>
    <xf numFmtId="0" fontId="12" fillId="3" borderId="39" xfId="2" applyFont="1" applyFill="1" applyBorder="1" applyAlignment="1" applyProtection="1">
      <alignment horizontal="center" vertical="center"/>
      <protection hidden="1"/>
    </xf>
    <xf numFmtId="0" fontId="2" fillId="0" borderId="0" xfId="2" applyFont="1" applyProtection="1">
      <protection hidden="1"/>
    </xf>
    <xf numFmtId="2" fontId="13" fillId="0" borderId="0" xfId="2" applyNumberFormat="1" applyFont="1" applyAlignment="1" applyProtection="1">
      <alignment horizontal="center" vertical="center"/>
      <protection hidden="1"/>
    </xf>
    <xf numFmtId="0" fontId="14" fillId="0" borderId="0" xfId="2" applyFont="1" applyAlignment="1" applyProtection="1">
      <alignment horizontal="center" vertical="center"/>
      <protection hidden="1"/>
    </xf>
    <xf numFmtId="10" fontId="13" fillId="0" borderId="0" xfId="2" applyNumberFormat="1" applyFont="1" applyAlignment="1" applyProtection="1">
      <alignment horizontal="center" vertical="center"/>
      <protection hidden="1"/>
    </xf>
    <xf numFmtId="165" fontId="13" fillId="0" borderId="0" xfId="2" applyNumberFormat="1" applyFont="1" applyAlignment="1" applyProtection="1">
      <alignment horizontal="center" vertical="center"/>
      <protection hidden="1"/>
    </xf>
    <xf numFmtId="10" fontId="2" fillId="0" borderId="0" xfId="2" applyNumberFormat="1" applyFont="1" applyAlignment="1" applyProtection="1">
      <alignment vertical="center"/>
      <protection hidden="1"/>
    </xf>
    <xf numFmtId="10" fontId="23" fillId="0" borderId="8" xfId="2" applyNumberFormat="1" applyFont="1" applyBorder="1" applyAlignment="1" applyProtection="1">
      <alignment horizontal="center" vertical="center"/>
      <protection hidden="1"/>
    </xf>
    <xf numFmtId="0" fontId="3" fillId="0" borderId="22" xfId="2" applyFont="1" applyBorder="1" applyAlignment="1" applyProtection="1">
      <alignment vertical="center"/>
      <protection hidden="1"/>
    </xf>
    <xf numFmtId="0" fontId="2" fillId="0" borderId="48" xfId="2" applyFont="1" applyBorder="1" applyAlignment="1" applyProtection="1">
      <alignment vertical="center"/>
      <protection hidden="1"/>
    </xf>
    <xf numFmtId="0" fontId="12" fillId="0" borderId="37" xfId="2" applyFont="1" applyBorder="1" applyAlignment="1" applyProtection="1">
      <alignment horizontal="center" vertical="center"/>
      <protection hidden="1"/>
    </xf>
    <xf numFmtId="10" fontId="5" fillId="0" borderId="37" xfId="2" applyNumberFormat="1" applyFont="1" applyBorder="1" applyAlignment="1" applyProtection="1">
      <alignment horizontal="center" vertical="center"/>
      <protection hidden="1"/>
    </xf>
    <xf numFmtId="0" fontId="5" fillId="4" borderId="10" xfId="2" applyFont="1" applyFill="1" applyBorder="1" applyAlignment="1" applyProtection="1">
      <alignment horizontal="left" vertical="center" indent="4"/>
      <protection hidden="1"/>
    </xf>
    <xf numFmtId="0" fontId="5" fillId="4" borderId="18" xfId="2" applyFont="1" applyFill="1" applyBorder="1" applyAlignment="1" applyProtection="1">
      <alignment horizontal="left" vertical="center" indent="4"/>
      <protection hidden="1"/>
    </xf>
    <xf numFmtId="0" fontId="5" fillId="4" borderId="33" xfId="2" applyFont="1" applyFill="1" applyBorder="1" applyAlignment="1" applyProtection="1">
      <alignment horizontal="left" vertical="center" indent="4"/>
      <protection hidden="1"/>
    </xf>
    <xf numFmtId="0" fontId="5" fillId="4" borderId="34" xfId="2" applyFont="1" applyFill="1" applyBorder="1" applyAlignment="1" applyProtection="1">
      <alignment horizontal="left" vertical="center" indent="4"/>
      <protection hidden="1"/>
    </xf>
    <xf numFmtId="0" fontId="13" fillId="0" borderId="6" xfId="2" applyFont="1" applyBorder="1" applyAlignment="1" applyProtection="1">
      <alignment horizontal="center" vertical="center"/>
      <protection hidden="1"/>
    </xf>
    <xf numFmtId="0" fontId="13" fillId="0" borderId="7" xfId="2" applyFont="1" applyBorder="1" applyAlignment="1" applyProtection="1">
      <alignment horizontal="center" vertical="center"/>
      <protection hidden="1"/>
    </xf>
    <xf numFmtId="0" fontId="13" fillId="0" borderId="10" xfId="2" applyFont="1" applyBorder="1" applyAlignment="1" applyProtection="1">
      <alignment horizontal="center" vertical="center"/>
      <protection hidden="1"/>
    </xf>
    <xf numFmtId="0" fontId="13" fillId="0" borderId="11" xfId="2" applyFont="1" applyBorder="1" applyAlignment="1" applyProtection="1">
      <alignment horizontal="center" vertical="center"/>
      <protection hidden="1"/>
    </xf>
    <xf numFmtId="0" fontId="12" fillId="3" borderId="35" xfId="2" applyFont="1" applyFill="1" applyBorder="1" applyAlignment="1" applyProtection="1">
      <alignment horizontal="center" vertical="center"/>
      <protection hidden="1"/>
    </xf>
    <xf numFmtId="0" fontId="12" fillId="3" borderId="36" xfId="2" applyFont="1" applyFill="1" applyBorder="1" applyAlignment="1" applyProtection="1">
      <alignment horizontal="center" vertical="center"/>
      <protection hidden="1"/>
    </xf>
    <xf numFmtId="0" fontId="5" fillId="4" borderId="23" xfId="2" applyFont="1" applyFill="1" applyBorder="1" applyAlignment="1" applyProtection="1">
      <alignment horizontal="left" vertical="center" indent="4"/>
      <protection hidden="1"/>
    </xf>
    <xf numFmtId="0" fontId="5" fillId="4" borderId="24" xfId="2" applyFont="1" applyFill="1" applyBorder="1" applyAlignment="1" applyProtection="1">
      <alignment horizontal="left" vertical="center" indent="4"/>
      <protection hidden="1"/>
    </xf>
    <xf numFmtId="0" fontId="13" fillId="4" borderId="10" xfId="2" applyFont="1" applyFill="1" applyBorder="1" applyAlignment="1" applyProtection="1">
      <alignment horizontal="left" vertical="center" indent="4"/>
      <protection hidden="1"/>
    </xf>
    <xf numFmtId="0" fontId="13" fillId="4" borderId="18" xfId="2" applyFont="1" applyFill="1" applyBorder="1" applyAlignment="1" applyProtection="1">
      <alignment horizontal="left" vertical="center" indent="4"/>
      <protection hidden="1"/>
    </xf>
    <xf numFmtId="0" fontId="12" fillId="3" borderId="10" xfId="2" applyFont="1" applyFill="1" applyBorder="1" applyAlignment="1" applyProtection="1">
      <alignment horizontal="center" vertical="center"/>
      <protection hidden="1"/>
    </xf>
    <xf numFmtId="0" fontId="12" fillId="3" borderId="11" xfId="2" applyFont="1" applyFill="1" applyBorder="1" applyAlignment="1" applyProtection="1">
      <alignment horizontal="center" vertical="center"/>
      <protection hidden="1"/>
    </xf>
    <xf numFmtId="0" fontId="15" fillId="7" borderId="0" xfId="2" applyFont="1" applyFill="1" applyAlignment="1" applyProtection="1">
      <alignment horizontal="center" vertical="center"/>
      <protection hidden="1"/>
    </xf>
    <xf numFmtId="0" fontId="15" fillId="5" borderId="12" xfId="2" applyFont="1" applyFill="1" applyBorder="1" applyAlignment="1" applyProtection="1">
      <alignment horizontal="center" vertical="center"/>
      <protection hidden="1"/>
    </xf>
    <xf numFmtId="0" fontId="15" fillId="5" borderId="26" xfId="2" applyFont="1" applyFill="1" applyBorder="1" applyAlignment="1" applyProtection="1">
      <alignment horizontal="center" vertical="center"/>
      <protection hidden="1"/>
    </xf>
    <xf numFmtId="0" fontId="15" fillId="5" borderId="13" xfId="2" applyFont="1" applyFill="1" applyBorder="1" applyAlignment="1" applyProtection="1">
      <alignment horizontal="center" vertical="center"/>
      <protection hidden="1"/>
    </xf>
    <xf numFmtId="0" fontId="11" fillId="2" borderId="0" xfId="2" applyFont="1" applyFill="1" applyAlignment="1" applyProtection="1">
      <alignment horizontal="center" vertical="center"/>
      <protection locked="0"/>
    </xf>
    <xf numFmtId="0" fontId="6" fillId="6" borderId="14" xfId="2" applyFont="1" applyFill="1" applyBorder="1" applyAlignment="1" applyProtection="1">
      <alignment horizontal="center" vertical="center"/>
      <protection hidden="1"/>
    </xf>
    <xf numFmtId="0" fontId="6" fillId="6" borderId="18" xfId="2" applyFont="1" applyFill="1" applyBorder="1" applyAlignment="1" applyProtection="1">
      <alignment horizontal="center" vertical="center"/>
      <protection hidden="1"/>
    </xf>
    <xf numFmtId="0" fontId="5" fillId="2" borderId="1" xfId="2" applyFont="1" applyFill="1" applyBorder="1" applyAlignment="1" applyProtection="1">
      <alignment horizontal="center" vertical="center"/>
      <protection hidden="1"/>
    </xf>
    <xf numFmtId="0" fontId="5" fillId="2" borderId="12" xfId="2" applyFont="1" applyFill="1" applyBorder="1" applyAlignment="1" applyProtection="1">
      <alignment horizontal="center" vertical="center"/>
      <protection hidden="1"/>
    </xf>
    <xf numFmtId="0" fontId="12" fillId="3" borderId="2" xfId="2" applyFont="1" applyFill="1" applyBorder="1" applyAlignment="1" applyProtection="1">
      <alignment horizontal="center" vertical="center"/>
      <protection hidden="1"/>
    </xf>
    <xf numFmtId="0" fontId="12" fillId="3" borderId="3" xfId="2" applyFont="1" applyFill="1" applyBorder="1" applyAlignment="1" applyProtection="1">
      <alignment horizontal="center" vertical="center"/>
      <protection hidden="1"/>
    </xf>
    <xf numFmtId="0" fontId="6" fillId="0" borderId="0" xfId="0" applyFont="1" applyAlignment="1">
      <alignment horizontal="center" vertical="top" wrapText="1"/>
    </xf>
    <xf numFmtId="0" fontId="6" fillId="0" borderId="0" xfId="0" applyFont="1" applyAlignment="1" applyProtection="1">
      <alignment horizontal="center" vertical="center" wrapText="1"/>
      <protection hidden="1"/>
    </xf>
    <xf numFmtId="10" fontId="1" fillId="0" borderId="20" xfId="1" applyNumberFormat="1" applyFont="1" applyBorder="1" applyAlignment="1" applyProtection="1">
      <alignment horizontal="center" vertical="center"/>
      <protection hidden="1"/>
    </xf>
    <xf numFmtId="10" fontId="1" fillId="0" borderId="21" xfId="1" applyNumberFormat="1" applyFont="1" applyBorder="1" applyAlignment="1" applyProtection="1">
      <alignment horizontal="center" vertical="center"/>
      <protection hidden="1"/>
    </xf>
    <xf numFmtId="0" fontId="13" fillId="8" borderId="38" xfId="2" applyFont="1" applyFill="1" applyBorder="1" applyAlignment="1" applyProtection="1">
      <alignment horizontal="center" vertical="center"/>
      <protection hidden="1"/>
    </xf>
    <xf numFmtId="0" fontId="13" fillId="8" borderId="44" xfId="2" applyFont="1" applyFill="1" applyBorder="1" applyAlignment="1" applyProtection="1">
      <alignment horizontal="center" vertical="center"/>
      <protection hidden="1"/>
    </xf>
    <xf numFmtId="0" fontId="12" fillId="3" borderId="39" xfId="2" applyFont="1" applyFill="1" applyBorder="1" applyAlignment="1" applyProtection="1">
      <alignment horizontal="center" vertical="center"/>
      <protection hidden="1"/>
    </xf>
    <xf numFmtId="0" fontId="5" fillId="8" borderId="38" xfId="2" applyFont="1" applyFill="1" applyBorder="1" applyAlignment="1" applyProtection="1">
      <alignment horizontal="left" vertical="center"/>
      <protection hidden="1"/>
    </xf>
    <xf numFmtId="0" fontId="5" fillId="8" borderId="44" xfId="2" applyFont="1" applyFill="1" applyBorder="1" applyAlignment="1" applyProtection="1">
      <alignment horizontal="left" vertical="center"/>
      <protection hidden="1"/>
    </xf>
    <xf numFmtId="0" fontId="12" fillId="3" borderId="38" xfId="2" applyFont="1" applyFill="1" applyBorder="1" applyAlignment="1" applyProtection="1">
      <alignment horizontal="center" vertical="center"/>
      <protection hidden="1"/>
    </xf>
    <xf numFmtId="0" fontId="12" fillId="3" borderId="44" xfId="2" applyFont="1" applyFill="1" applyBorder="1" applyAlignment="1" applyProtection="1">
      <alignment horizontal="center" vertical="center"/>
      <protection hidden="1"/>
    </xf>
    <xf numFmtId="0" fontId="5" fillId="8" borderId="38" xfId="2" applyFont="1" applyFill="1" applyBorder="1" applyAlignment="1" applyProtection="1">
      <alignment horizontal="center" vertical="center"/>
      <protection hidden="1"/>
    </xf>
    <xf numFmtId="0" fontId="5" fillId="8" borderId="44" xfId="2" applyFont="1" applyFill="1" applyBorder="1" applyAlignment="1" applyProtection="1">
      <alignment horizontal="center" vertical="center"/>
      <protection hidden="1"/>
    </xf>
    <xf numFmtId="10" fontId="1" fillId="7" borderId="0" xfId="1" applyNumberFormat="1" applyFont="1" applyFill="1" applyBorder="1" applyAlignment="1" applyProtection="1">
      <alignment horizontal="center" vertical="center"/>
      <protection hidden="1"/>
    </xf>
    <xf numFmtId="0" fontId="6" fillId="7" borderId="0" xfId="2" applyFont="1" applyFill="1" applyAlignment="1" applyProtection="1">
      <alignment horizontal="center" vertical="center"/>
      <protection hidden="1"/>
    </xf>
    <xf numFmtId="0" fontId="6" fillId="2" borderId="12" xfId="2" applyFont="1" applyFill="1" applyBorder="1" applyAlignment="1" applyProtection="1">
      <alignment horizontal="center" vertical="center"/>
      <protection hidden="1"/>
    </xf>
    <xf numFmtId="0" fontId="6" fillId="2" borderId="13" xfId="2" applyFont="1" applyFill="1" applyBorder="1" applyAlignment="1" applyProtection="1">
      <alignment horizontal="center" vertical="center"/>
      <protection hidden="1"/>
    </xf>
    <xf numFmtId="6" fontId="17" fillId="9" borderId="0" xfId="2" applyNumberFormat="1" applyFont="1" applyFill="1" applyAlignment="1" applyProtection="1">
      <alignment vertical="center"/>
      <protection hidden="1"/>
    </xf>
    <xf numFmtId="0" fontId="17" fillId="9" borderId="0" xfId="2" applyFont="1" applyFill="1" applyAlignment="1" applyProtection="1">
      <alignment vertical="center"/>
      <protection hidden="1"/>
    </xf>
    <xf numFmtId="0" fontId="2" fillId="0" borderId="0" xfId="2" applyFont="1" applyAlignment="1" applyProtection="1">
      <alignment horizontal="center" vertical="top" wrapText="1"/>
      <protection hidden="1"/>
    </xf>
  </cellXfs>
  <cellStyles count="5">
    <cellStyle name="Normal" xfId="0" builtinId="0"/>
    <cellStyle name="Normal 2" xfId="4" xr:uid="{00000000-0005-0000-0000-000001000000}"/>
    <cellStyle name="Normal_CAMPAÑA 2 TRAMOS" xfId="3" xr:uid="{00000000-0005-0000-0000-000002000000}"/>
    <cellStyle name="Normal_plantilla definitiva Campaña fin de Año " xfId="2" xr:uid="{00000000-0005-0000-0000-000004000000}"/>
    <cellStyle name="Porcentaje" xfId="1" builtinId="5"/>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127384</xdr:colOff>
      <xdr:row>0</xdr:row>
      <xdr:rowOff>123912</xdr:rowOff>
    </xdr:from>
    <xdr:to>
      <xdr:col>13</xdr:col>
      <xdr:colOff>764471</xdr:colOff>
      <xdr:row>7</xdr:row>
      <xdr:rowOff>155431</xdr:rowOff>
    </xdr:to>
    <xdr:pic>
      <xdr:nvPicPr>
        <xdr:cNvPr id="7" name="Imagen 6">
          <a:extLst>
            <a:ext uri="{FF2B5EF4-FFF2-40B4-BE49-F238E27FC236}">
              <a16:creationId xmlns:a16="http://schemas.microsoft.com/office/drawing/2014/main" id="{B8FF84C0-9F66-4D4D-95DD-0D6E37815DFF}"/>
            </a:ext>
          </a:extLst>
        </xdr:cNvPr>
        <xdr:cNvPicPr>
          <a:picLocks noChangeAspect="1"/>
        </xdr:cNvPicPr>
      </xdr:nvPicPr>
      <xdr:blipFill>
        <a:blip xmlns:r="http://schemas.openxmlformats.org/officeDocument/2006/relationships" r:embed="rId1"/>
        <a:stretch>
          <a:fillRect/>
        </a:stretch>
      </xdr:blipFill>
      <xdr:spPr>
        <a:xfrm>
          <a:off x="289512" y="123912"/>
          <a:ext cx="11007312" cy="1369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146136</xdr:colOff>
      <xdr:row>0</xdr:row>
      <xdr:rowOff>62631</xdr:rowOff>
    </xdr:from>
    <xdr:to>
      <xdr:col>15</xdr:col>
      <xdr:colOff>264015</xdr:colOff>
      <xdr:row>10</xdr:row>
      <xdr:rowOff>73253</xdr:rowOff>
    </xdr:to>
    <xdr:pic>
      <xdr:nvPicPr>
        <xdr:cNvPr id="2" name="Imagen 1">
          <a:extLst>
            <a:ext uri="{FF2B5EF4-FFF2-40B4-BE49-F238E27FC236}">
              <a16:creationId xmlns:a16="http://schemas.microsoft.com/office/drawing/2014/main" id="{213C83C1-900A-49E4-A9AF-DCEDE0DC02CF}"/>
            </a:ext>
          </a:extLst>
        </xdr:cNvPr>
        <xdr:cNvPicPr>
          <a:picLocks noChangeAspect="1"/>
        </xdr:cNvPicPr>
      </xdr:nvPicPr>
      <xdr:blipFill>
        <a:blip xmlns:r="http://schemas.openxmlformats.org/officeDocument/2006/relationships" r:embed="rId1"/>
        <a:stretch>
          <a:fillRect/>
        </a:stretch>
      </xdr:blipFill>
      <xdr:spPr>
        <a:xfrm>
          <a:off x="146136" y="62631"/>
          <a:ext cx="11952466" cy="15963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25"/>
  <sheetViews>
    <sheetView showGridLines="0" showRowColHeaders="0" tabSelected="1" zoomScale="85" zoomScaleNormal="85" zoomScaleSheetLayoutView="75" workbookViewId="0">
      <selection activeCell="H98" sqref="H98"/>
    </sheetView>
  </sheetViews>
  <sheetFormatPr baseColWidth="10" defaultColWidth="11.54296875" defaultRowHeight="11.5" x14ac:dyDescent="0.25"/>
  <cols>
    <col min="1" max="1" width="2.453125" style="2" customWidth="1"/>
    <col min="2" max="2" width="23.453125" style="2" customWidth="1"/>
    <col min="3" max="3" width="12.1796875" style="2" customWidth="1"/>
    <col min="4" max="4" width="13" style="2" customWidth="1"/>
    <col min="5" max="5" width="11.1796875" style="2" customWidth="1"/>
    <col min="6" max="6" width="11.81640625" style="2" customWidth="1"/>
    <col min="7" max="7" width="12.1796875" style="2" customWidth="1"/>
    <col min="8" max="9" width="11.453125" style="2" customWidth="1"/>
    <col min="10" max="10" width="11.54296875" style="2" customWidth="1"/>
    <col min="11" max="11" width="6.1796875" style="2" customWidth="1"/>
    <col min="12" max="12" width="10.81640625" style="2" customWidth="1"/>
    <col min="13" max="16384" width="11.54296875" style="2"/>
  </cols>
  <sheetData>
    <row r="1" spans="2:12" ht="15" customHeight="1" x14ac:dyDescent="0.25">
      <c r="B1" s="1"/>
      <c r="C1" s="1"/>
      <c r="D1" s="1"/>
      <c r="E1" s="1"/>
      <c r="F1" s="1"/>
      <c r="G1" s="1"/>
      <c r="H1" s="1"/>
      <c r="I1" s="1"/>
      <c r="J1" s="1"/>
      <c r="K1" s="1"/>
    </row>
    <row r="2" spans="2:12" ht="15" customHeight="1" x14ac:dyDescent="0.25">
      <c r="B2" s="1"/>
      <c r="C2" s="1"/>
      <c r="D2" s="1"/>
      <c r="E2" s="1"/>
      <c r="F2" s="1"/>
      <c r="G2" s="1"/>
      <c r="H2" s="1"/>
    </row>
    <row r="3" spans="2:12" ht="15" customHeight="1" x14ac:dyDescent="0.25">
      <c r="B3" s="1"/>
      <c r="C3" s="1"/>
      <c r="D3" s="1"/>
      <c r="E3" s="1"/>
      <c r="F3" s="1"/>
      <c r="G3" s="1"/>
      <c r="H3" s="1"/>
      <c r="L3"/>
    </row>
    <row r="4" spans="2:12" ht="15" customHeight="1" x14ac:dyDescent="0.25">
      <c r="B4" s="1"/>
      <c r="C4" s="1"/>
      <c r="D4" s="1"/>
      <c r="E4" s="1"/>
      <c r="F4" s="1"/>
      <c r="G4" s="1"/>
      <c r="H4" s="1"/>
    </row>
    <row r="5" spans="2:12" ht="15" customHeight="1" x14ac:dyDescent="0.25">
      <c r="B5" s="1"/>
      <c r="C5" s="1"/>
      <c r="D5" s="1"/>
      <c r="E5" s="1"/>
      <c r="F5" s="1"/>
      <c r="G5" s="1"/>
      <c r="H5" s="1"/>
    </row>
    <row r="6" spans="2:12" ht="15" customHeight="1" x14ac:dyDescent="0.25">
      <c r="B6" s="1"/>
      <c r="C6" s="1"/>
      <c r="D6" s="1"/>
      <c r="E6" s="1"/>
      <c r="F6" s="1"/>
      <c r="G6" s="1"/>
      <c r="H6" s="1"/>
      <c r="I6" s="1"/>
      <c r="J6" s="1"/>
      <c r="K6" s="1"/>
    </row>
    <row r="7" spans="2:12" ht="15" customHeight="1" x14ac:dyDescent="0.25">
      <c r="B7" s="1"/>
      <c r="C7" s="1"/>
      <c r="D7" s="1"/>
      <c r="E7" s="1"/>
      <c r="F7" s="1"/>
      <c r="G7" s="1"/>
      <c r="H7" s="1"/>
      <c r="I7" s="1"/>
      <c r="J7" s="1"/>
      <c r="K7" s="1"/>
    </row>
    <row r="8" spans="2:12" ht="15" customHeight="1" x14ac:dyDescent="0.25">
      <c r="B8" s="1"/>
      <c r="C8" s="1"/>
      <c r="D8" s="1"/>
      <c r="E8" s="1"/>
      <c r="F8" s="1"/>
      <c r="G8" s="1"/>
      <c r="H8" s="1"/>
      <c r="I8" s="1"/>
      <c r="J8" s="1"/>
      <c r="K8" s="1"/>
    </row>
    <row r="9" spans="2:12" ht="15" customHeight="1" x14ac:dyDescent="0.25">
      <c r="B9" s="1"/>
      <c r="C9" s="1"/>
      <c r="D9" s="1"/>
      <c r="E9" s="1"/>
      <c r="F9" s="1"/>
      <c r="G9" s="1"/>
      <c r="H9" s="1"/>
      <c r="I9" s="1"/>
      <c r="J9" s="1"/>
      <c r="K9" s="1"/>
    </row>
    <row r="10" spans="2:12" ht="8.5" customHeight="1" x14ac:dyDescent="0.25">
      <c r="B10" s="1"/>
      <c r="C10" s="1"/>
      <c r="D10" s="1"/>
      <c r="E10" s="1"/>
      <c r="F10" s="1"/>
      <c r="G10" s="1"/>
      <c r="H10" s="1"/>
      <c r="I10" s="1"/>
      <c r="J10" s="1"/>
      <c r="K10" s="1"/>
    </row>
    <row r="11" spans="2:12" ht="46.4" customHeight="1" x14ac:dyDescent="0.25">
      <c r="B11" s="97" t="s">
        <v>32</v>
      </c>
      <c r="C11" s="97"/>
      <c r="D11" s="97"/>
      <c r="E11" s="97"/>
      <c r="F11" s="97"/>
      <c r="G11" s="97"/>
      <c r="H11" s="97"/>
      <c r="I11" s="97"/>
      <c r="J11" s="97"/>
      <c r="K11" s="97"/>
      <c r="L11" s="97"/>
    </row>
    <row r="12" spans="2:12" ht="12" customHeight="1" x14ac:dyDescent="0.25">
      <c r="B12" s="1"/>
      <c r="C12" s="1"/>
      <c r="D12" s="1"/>
      <c r="E12" s="1"/>
      <c r="F12" s="1"/>
      <c r="G12" s="1"/>
      <c r="H12" s="1"/>
      <c r="I12" s="1"/>
      <c r="J12" s="1"/>
      <c r="K12" s="1"/>
    </row>
    <row r="13" spans="2:12" ht="21" customHeight="1" x14ac:dyDescent="0.25">
      <c r="B13" s="100" t="s">
        <v>20</v>
      </c>
      <c r="C13" s="101"/>
      <c r="D13" s="60">
        <v>1.4999999999999999E-2</v>
      </c>
      <c r="E13" s="1"/>
      <c r="F13" s="1"/>
      <c r="G13" s="1"/>
      <c r="H13" s="1"/>
      <c r="K13" s="1"/>
      <c r="L13" s="24"/>
    </row>
    <row r="14" spans="2:12" ht="11.15" customHeight="1" x14ac:dyDescent="0.25">
      <c r="B14" s="1"/>
      <c r="C14" s="1"/>
      <c r="D14" s="1"/>
      <c r="E14" s="1"/>
      <c r="F14" s="1"/>
      <c r="G14" s="1"/>
      <c r="H14" s="1"/>
      <c r="K14" s="1"/>
      <c r="L14" s="24"/>
    </row>
    <row r="15" spans="2:12" ht="11.15" customHeight="1" x14ac:dyDescent="0.25">
      <c r="B15" s="1"/>
      <c r="C15" s="1"/>
      <c r="D15" s="1"/>
      <c r="E15" s="1"/>
      <c r="F15" s="1"/>
      <c r="G15" s="1"/>
      <c r="H15" s="1"/>
      <c r="K15" s="1"/>
      <c r="L15" s="24"/>
    </row>
    <row r="16" spans="2:12" ht="11.15" customHeight="1" x14ac:dyDescent="0.25">
      <c r="B16" s="1"/>
      <c r="C16" s="1"/>
      <c r="D16" s="1"/>
      <c r="E16" s="1"/>
      <c r="F16" s="1"/>
      <c r="G16" s="1"/>
      <c r="H16" s="1"/>
      <c r="K16" s="1"/>
      <c r="L16" s="24"/>
    </row>
    <row r="17" spans="2:19" ht="10.4" customHeight="1" x14ac:dyDescent="0.25">
      <c r="C17" s="1"/>
      <c r="D17" s="1"/>
      <c r="E17" s="1"/>
      <c r="F17" s="1"/>
      <c r="G17" s="1"/>
      <c r="H17" s="1"/>
      <c r="I17" s="1"/>
      <c r="J17" s="1"/>
      <c r="K17" s="93"/>
      <c r="L17" s="93"/>
    </row>
    <row r="18" spans="2:19" ht="15" customHeight="1" x14ac:dyDescent="0.25">
      <c r="B18" s="1"/>
      <c r="C18" s="1"/>
      <c r="D18" s="94" t="s">
        <v>8</v>
      </c>
      <c r="E18" s="95"/>
      <c r="F18" s="95"/>
      <c r="G18" s="95"/>
      <c r="H18" s="95"/>
      <c r="I18" s="95"/>
      <c r="J18" s="96"/>
      <c r="K18" s="63"/>
      <c r="L18" s="63"/>
    </row>
    <row r="19" spans="2:19" ht="15" customHeight="1" x14ac:dyDescent="0.25">
      <c r="B19" s="1"/>
      <c r="C19" s="1"/>
      <c r="D19" s="8" t="s">
        <v>0</v>
      </c>
      <c r="E19" s="98" t="s">
        <v>9</v>
      </c>
      <c r="F19" s="99"/>
      <c r="G19" s="98" t="s">
        <v>10</v>
      </c>
      <c r="H19" s="99"/>
      <c r="I19" s="98" t="s">
        <v>11</v>
      </c>
      <c r="J19" s="99"/>
      <c r="K19" s="55"/>
      <c r="L19" s="55"/>
    </row>
    <row r="20" spans="2:19" ht="15" customHeight="1" thickBot="1" x14ac:dyDescent="0.3">
      <c r="B20" s="1"/>
      <c r="C20" s="1"/>
      <c r="D20" s="9" t="s">
        <v>21</v>
      </c>
      <c r="E20" s="106">
        <v>5.0000000000000001E-3</v>
      </c>
      <c r="F20" s="107"/>
      <c r="G20" s="106">
        <v>0.01</v>
      </c>
      <c r="H20" s="107"/>
      <c r="I20" s="106">
        <v>0.01</v>
      </c>
      <c r="J20" s="107"/>
      <c r="K20" s="55"/>
      <c r="L20" s="55"/>
    </row>
    <row r="21" spans="2:19" ht="15" customHeight="1" x14ac:dyDescent="0.25">
      <c r="B21" s="1"/>
      <c r="C21" s="1"/>
      <c r="D21" s="25"/>
      <c r="E21" s="58"/>
      <c r="F21" s="58"/>
      <c r="G21" s="58"/>
      <c r="H21" s="58"/>
      <c r="I21" s="58"/>
      <c r="J21" s="58"/>
      <c r="K21" s="55"/>
      <c r="L21" s="55"/>
    </row>
    <row r="22" spans="2:19" ht="15" customHeight="1" thickBot="1" x14ac:dyDescent="0.3">
      <c r="B22" s="1"/>
      <c r="C22" s="1"/>
      <c r="D22" s="1"/>
      <c r="E22" s="1"/>
      <c r="F22" s="1"/>
      <c r="G22" s="1"/>
      <c r="H22" s="1"/>
      <c r="I22" s="1"/>
      <c r="J22" s="1"/>
      <c r="K22" s="28"/>
      <c r="L22" s="28"/>
    </row>
    <row r="23" spans="2:19" ht="15" customHeight="1" thickBot="1" x14ac:dyDescent="0.3">
      <c r="B23" s="102" t="s">
        <v>0</v>
      </c>
      <c r="C23" s="103"/>
      <c r="D23" s="53">
        <v>24</v>
      </c>
      <c r="E23" s="53">
        <v>36</v>
      </c>
      <c r="F23" s="10">
        <v>48</v>
      </c>
      <c r="G23" s="10">
        <v>60</v>
      </c>
      <c r="H23" s="10">
        <v>72</v>
      </c>
      <c r="I23" s="11">
        <v>84</v>
      </c>
      <c r="J23" s="53">
        <v>96</v>
      </c>
      <c r="K23" s="12"/>
      <c r="L23" s="51" t="s">
        <v>14</v>
      </c>
    </row>
    <row r="24" spans="2:19" ht="15" customHeight="1" x14ac:dyDescent="0.25">
      <c r="B24" s="81" t="s">
        <v>1</v>
      </c>
      <c r="C24" s="82"/>
      <c r="D24" s="13">
        <v>7.7499999999999999E-2</v>
      </c>
      <c r="E24" s="13">
        <v>7.7499999999999999E-2</v>
      </c>
      <c r="F24" s="13">
        <v>7.7499999999999999E-2</v>
      </c>
      <c r="G24" s="13">
        <v>7.7499999999999999E-2</v>
      </c>
      <c r="H24" s="13">
        <v>7.7499999999999999E-2</v>
      </c>
      <c r="I24" s="13">
        <v>7.7499999999999999E-2</v>
      </c>
      <c r="J24" s="13">
        <v>7.7499999999999999E-2</v>
      </c>
      <c r="K24" s="12"/>
      <c r="L24" s="52">
        <v>734</v>
      </c>
    </row>
    <row r="25" spans="2:19" ht="15" customHeight="1" x14ac:dyDescent="0.25">
      <c r="B25" s="83" t="s">
        <v>22</v>
      </c>
      <c r="C25" s="84"/>
      <c r="D25" s="13">
        <v>0.01</v>
      </c>
      <c r="E25" s="13">
        <v>0.01</v>
      </c>
      <c r="F25" s="13">
        <v>0.03</v>
      </c>
      <c r="G25" s="13">
        <v>0.04</v>
      </c>
      <c r="H25" s="13">
        <v>0.04</v>
      </c>
      <c r="I25" s="13">
        <v>0.04</v>
      </c>
      <c r="J25" s="13">
        <v>0.04</v>
      </c>
      <c r="K25" s="12"/>
      <c r="L25" s="51" t="s">
        <v>15</v>
      </c>
      <c r="N25" s="71"/>
      <c r="O25" s="71"/>
      <c r="P25" s="71"/>
      <c r="Q25" s="71"/>
      <c r="R25" s="71"/>
      <c r="S25" s="71"/>
    </row>
    <row r="26" spans="2:19" ht="15" customHeight="1" x14ac:dyDescent="0.25">
      <c r="B26" s="83" t="s">
        <v>28</v>
      </c>
      <c r="C26" s="84"/>
      <c r="D26" s="13">
        <v>2.2499999999999999E-2</v>
      </c>
      <c r="E26" s="13">
        <v>2.2499999999999999E-2</v>
      </c>
      <c r="F26" s="13">
        <v>4.2499999999999996E-2</v>
      </c>
      <c r="G26" s="13">
        <v>5.5E-2</v>
      </c>
      <c r="H26" s="13">
        <v>5.5E-2</v>
      </c>
      <c r="I26" s="13">
        <v>5.5E-2</v>
      </c>
      <c r="J26" s="13">
        <v>5.5E-2</v>
      </c>
      <c r="K26" s="12"/>
      <c r="L26" s="52">
        <v>734</v>
      </c>
    </row>
    <row r="27" spans="2:19" ht="15.5" x14ac:dyDescent="0.25">
      <c r="B27" s="83" t="s">
        <v>29</v>
      </c>
      <c r="C27" s="84"/>
      <c r="D27" s="13">
        <v>2.5000000000000005E-3</v>
      </c>
      <c r="E27" s="13">
        <v>2.5000000000000005E-3</v>
      </c>
      <c r="F27" s="13">
        <v>2.2499999999999999E-2</v>
      </c>
      <c r="G27" s="13">
        <v>2.5000000000000001E-2</v>
      </c>
      <c r="H27" s="13">
        <v>1.9999999999999997E-2</v>
      </c>
      <c r="I27" s="13">
        <v>1.9999999999999997E-2</v>
      </c>
      <c r="J27" s="13">
        <v>1.9999999999999997E-2</v>
      </c>
      <c r="K27" s="12"/>
      <c r="L27" s="51" t="s">
        <v>16</v>
      </c>
    </row>
    <row r="28" spans="2:19" ht="15.5" x14ac:dyDescent="0.25">
      <c r="B28" s="83" t="s">
        <v>12</v>
      </c>
      <c r="C28" s="84"/>
      <c r="D28" s="13">
        <v>0</v>
      </c>
      <c r="E28" s="13">
        <v>0</v>
      </c>
      <c r="F28" s="13">
        <v>9.9999999999999985E-3</v>
      </c>
      <c r="G28" s="13">
        <v>1.0000000000000002E-2</v>
      </c>
      <c r="H28" s="13">
        <v>4.9999999999999975E-3</v>
      </c>
      <c r="I28" s="13">
        <v>4.9999999999999975E-3</v>
      </c>
      <c r="J28" s="13">
        <v>4.9999999999999975E-3</v>
      </c>
      <c r="K28" s="12"/>
      <c r="L28" s="52">
        <v>9857</v>
      </c>
    </row>
    <row r="29" spans="2:19" ht="12" customHeight="1" x14ac:dyDescent="0.25">
      <c r="B29" s="85" t="s">
        <v>2</v>
      </c>
      <c r="C29" s="86"/>
      <c r="D29" s="14"/>
      <c r="E29" s="14"/>
      <c r="F29" s="13"/>
      <c r="G29" s="13"/>
      <c r="H29" s="13"/>
      <c r="I29" s="14"/>
      <c r="J29" s="15"/>
      <c r="K29" s="12"/>
    </row>
    <row r="30" spans="2:19" ht="16.399999999999999" customHeight="1" x14ac:dyDescent="0.25">
      <c r="B30" s="87" t="s">
        <v>23</v>
      </c>
      <c r="C30" s="88"/>
      <c r="D30" s="17">
        <v>4.7186227232094487E-2</v>
      </c>
      <c r="E30" s="17">
        <v>3.274540246779601E-2</v>
      </c>
      <c r="F30" s="17">
        <v>2.5785241561034476E-2</v>
      </c>
      <c r="G30" s="17">
        <v>2.1715282683326172E-2</v>
      </c>
      <c r="H30" s="17">
        <v>1.890787087436115E-2</v>
      </c>
      <c r="I30" s="18">
        <v>1.7018274931804033E-2</v>
      </c>
      <c r="J30" s="19">
        <v>1.5629674295907996E-2</v>
      </c>
      <c r="K30" s="12"/>
    </row>
    <row r="31" spans="2:19" ht="12" customHeight="1" x14ac:dyDescent="0.25">
      <c r="B31" s="89" t="s">
        <v>30</v>
      </c>
      <c r="C31" s="90"/>
      <c r="D31" s="20">
        <v>4.8399019899137509E-2</v>
      </c>
      <c r="E31" s="21">
        <v>3.4005526573778852E-2</v>
      </c>
      <c r="F31" s="21">
        <v>2.7157884250394445E-2</v>
      </c>
      <c r="G31" s="21">
        <v>2.3198756137129288E-2</v>
      </c>
      <c r="H31" s="21">
        <v>2.0471830731435329E-2</v>
      </c>
      <c r="I31" s="22">
        <v>1.8663865239790266E-2</v>
      </c>
      <c r="J31" s="23">
        <v>1.7385480340982751E-2</v>
      </c>
      <c r="K31" s="12"/>
    </row>
    <row r="32" spans="2:19" ht="15.65" customHeight="1" x14ac:dyDescent="0.25">
      <c r="B32" s="77" t="s">
        <v>31</v>
      </c>
      <c r="C32" s="78"/>
      <c r="D32" s="33">
        <v>4.6932297289317068E-2</v>
      </c>
      <c r="E32" s="34">
        <v>3.2869349675927195E-2</v>
      </c>
      <c r="F32" s="34">
        <v>2.5914440608862832E-2</v>
      </c>
      <c r="G32" s="34">
        <v>2.1773353586454047E-2</v>
      </c>
      <c r="H32" s="34">
        <v>1.9034364880997742E-2</v>
      </c>
      <c r="I32" s="35">
        <v>1.7086343163321853E-2</v>
      </c>
      <c r="J32" s="33">
        <v>1.5663134031526148E-2</v>
      </c>
      <c r="K32" s="12"/>
    </row>
    <row r="33" spans="2:20" ht="18" customHeight="1" thickBot="1" x14ac:dyDescent="0.3">
      <c r="B33" s="79" t="s">
        <v>13</v>
      </c>
      <c r="C33" s="80"/>
      <c r="D33" s="29">
        <v>4.5790056782857462E-2</v>
      </c>
      <c r="E33" s="30">
        <v>3.1689481098006608E-2</v>
      </c>
      <c r="F33" s="30">
        <v>2.4660178031915933E-2</v>
      </c>
      <c r="G33" s="30">
        <v>2.0459314147264013E-2</v>
      </c>
      <c r="H33" s="30">
        <v>1.7672595420002008E-2</v>
      </c>
      <c r="I33" s="31">
        <v>1.5693882212059789E-2</v>
      </c>
      <c r="J33" s="32">
        <v>1.4220093062652912E-2</v>
      </c>
      <c r="K33" s="12"/>
    </row>
    <row r="34" spans="2:20" ht="12" customHeight="1" x14ac:dyDescent="0.25">
      <c r="B34" s="6"/>
      <c r="C34" s="6"/>
      <c r="D34" s="16"/>
      <c r="E34" s="16"/>
      <c r="F34" s="16"/>
      <c r="G34" s="16"/>
      <c r="H34" s="16"/>
      <c r="I34" s="16"/>
      <c r="J34" s="16"/>
      <c r="K34" s="12"/>
    </row>
    <row r="35" spans="2:20" ht="12" customHeight="1" x14ac:dyDescent="0.25">
      <c r="B35" s="6"/>
      <c r="C35" s="6"/>
      <c r="D35" s="16"/>
      <c r="E35" s="16"/>
      <c r="F35" s="16"/>
      <c r="G35" s="16"/>
      <c r="H35" s="16"/>
      <c r="I35" s="16"/>
      <c r="J35" s="16"/>
      <c r="K35" s="12"/>
    </row>
    <row r="36" spans="2:20" ht="12" customHeight="1" thickBot="1" x14ac:dyDescent="0.3">
      <c r="B36" s="6"/>
      <c r="C36" s="6"/>
      <c r="D36" s="16"/>
      <c r="E36" s="16"/>
      <c r="F36" s="16"/>
      <c r="G36" s="16"/>
      <c r="H36" s="16"/>
      <c r="I36" s="16"/>
      <c r="J36" s="16"/>
      <c r="K36" s="12"/>
    </row>
    <row r="37" spans="2:20" ht="12" customHeight="1" thickBot="1" x14ac:dyDescent="0.3">
      <c r="B37" s="102" t="s">
        <v>0</v>
      </c>
      <c r="C37" s="103"/>
      <c r="D37" s="53">
        <v>24</v>
      </c>
      <c r="E37" s="53">
        <v>36</v>
      </c>
      <c r="F37" s="10">
        <v>48</v>
      </c>
      <c r="G37" s="10">
        <v>60</v>
      </c>
      <c r="H37" s="10">
        <v>72</v>
      </c>
      <c r="I37" s="11">
        <v>84</v>
      </c>
      <c r="J37" s="53">
        <v>96</v>
      </c>
      <c r="K37" s="12"/>
      <c r="L37" s="51" t="s">
        <v>14</v>
      </c>
    </row>
    <row r="38" spans="2:20" ht="15" customHeight="1" x14ac:dyDescent="0.25">
      <c r="B38" s="81" t="s">
        <v>1</v>
      </c>
      <c r="C38" s="82"/>
      <c r="D38" s="72">
        <v>8.2500000000000004E-2</v>
      </c>
      <c r="E38" s="13">
        <v>8.2500000000000004E-2</v>
      </c>
      <c r="F38" s="13">
        <v>8.2500000000000004E-2</v>
      </c>
      <c r="G38" s="13">
        <v>8.2500000000000004E-2</v>
      </c>
      <c r="H38" s="13">
        <v>8.2500000000000004E-2</v>
      </c>
      <c r="I38" s="13">
        <v>8.2500000000000004E-2</v>
      </c>
      <c r="J38" s="13">
        <v>8.2500000000000004E-2</v>
      </c>
      <c r="K38" s="12"/>
      <c r="L38" s="52" t="s">
        <v>25</v>
      </c>
    </row>
    <row r="39" spans="2:20" ht="15" customHeight="1" x14ac:dyDescent="0.25">
      <c r="B39" s="83" t="s">
        <v>22</v>
      </c>
      <c r="C39" s="84"/>
      <c r="D39" s="13">
        <v>0.02</v>
      </c>
      <c r="E39" s="13">
        <v>0.02</v>
      </c>
      <c r="F39" s="13">
        <v>0.04</v>
      </c>
      <c r="G39" s="13">
        <v>0.05</v>
      </c>
      <c r="H39" s="13">
        <v>0.05</v>
      </c>
      <c r="I39" s="13">
        <v>0.05</v>
      </c>
      <c r="J39" s="13">
        <v>0.05</v>
      </c>
      <c r="K39" s="12"/>
      <c r="L39" s="51" t="s">
        <v>15</v>
      </c>
      <c r="N39" s="71"/>
      <c r="O39" s="71"/>
      <c r="P39" s="71"/>
      <c r="Q39" s="71"/>
      <c r="R39" s="71"/>
      <c r="S39" s="71"/>
      <c r="T39" s="71"/>
    </row>
    <row r="40" spans="2:20" ht="15" customHeight="1" x14ac:dyDescent="0.25">
      <c r="B40" s="83" t="s">
        <v>28</v>
      </c>
      <c r="C40" s="84"/>
      <c r="D40" s="13">
        <v>3.2500000000000001E-2</v>
      </c>
      <c r="E40" s="13">
        <v>3.2500000000000001E-2</v>
      </c>
      <c r="F40" s="13">
        <v>5.2500000000000005E-2</v>
      </c>
      <c r="G40" s="13">
        <v>6.5000000000000002E-2</v>
      </c>
      <c r="H40" s="13">
        <v>6.5000000000000002E-2</v>
      </c>
      <c r="I40" s="13">
        <v>6.5000000000000002E-2</v>
      </c>
      <c r="J40" s="13">
        <v>6.5000000000000002E-2</v>
      </c>
      <c r="K40" s="12"/>
      <c r="L40" s="52" t="s">
        <v>25</v>
      </c>
      <c r="N40" s="71"/>
      <c r="O40" s="71"/>
      <c r="P40" s="71"/>
      <c r="Q40" s="71"/>
      <c r="R40" s="71"/>
      <c r="S40" s="71"/>
      <c r="T40" s="71"/>
    </row>
    <row r="41" spans="2:20" ht="15" customHeight="1" x14ac:dyDescent="0.25">
      <c r="B41" s="83" t="s">
        <v>29</v>
      </c>
      <c r="C41" s="84"/>
      <c r="D41" s="13">
        <v>1.2500000000000001E-2</v>
      </c>
      <c r="E41" s="13">
        <v>1.2500000000000001E-2</v>
      </c>
      <c r="F41" s="13">
        <v>3.2500000000000001E-2</v>
      </c>
      <c r="G41" s="13">
        <v>3.5000000000000003E-2</v>
      </c>
      <c r="H41" s="13">
        <v>0.03</v>
      </c>
      <c r="I41" s="13">
        <v>0.03</v>
      </c>
      <c r="J41" s="13">
        <v>0.03</v>
      </c>
      <c r="K41" s="12"/>
      <c r="L41" s="51" t="s">
        <v>16</v>
      </c>
      <c r="N41" s="71"/>
      <c r="O41" s="71"/>
      <c r="P41" s="71"/>
      <c r="Q41" s="71"/>
      <c r="R41" s="71"/>
      <c r="S41" s="71"/>
      <c r="T41" s="71"/>
    </row>
    <row r="42" spans="2:20" ht="13.5" customHeight="1" x14ac:dyDescent="0.25">
      <c r="B42" s="83" t="s">
        <v>12</v>
      </c>
      <c r="C42" s="84"/>
      <c r="D42" s="13">
        <v>0</v>
      </c>
      <c r="E42" s="13">
        <v>0</v>
      </c>
      <c r="F42" s="13">
        <v>0.02</v>
      </c>
      <c r="G42" s="13">
        <v>2.0000000000000004E-2</v>
      </c>
      <c r="H42" s="13">
        <v>1.4999999999999999E-2</v>
      </c>
      <c r="I42" s="13">
        <v>1.4999999999999999E-2</v>
      </c>
      <c r="J42" s="13">
        <v>1.4999999999999999E-2</v>
      </c>
      <c r="K42" s="12"/>
      <c r="L42" s="52">
        <v>10571</v>
      </c>
      <c r="N42" s="71"/>
      <c r="O42" s="71"/>
      <c r="P42" s="71"/>
      <c r="Q42" s="71"/>
      <c r="R42" s="71"/>
      <c r="S42" s="71"/>
      <c r="T42" s="71"/>
    </row>
    <row r="43" spans="2:20" ht="15" customHeight="1" x14ac:dyDescent="0.25">
      <c r="B43" s="85" t="s">
        <v>2</v>
      </c>
      <c r="C43" s="86"/>
      <c r="D43" s="14"/>
      <c r="E43" s="14"/>
      <c r="F43" s="13"/>
      <c r="G43" s="13"/>
      <c r="H43" s="13"/>
      <c r="I43" s="14"/>
      <c r="J43" s="15"/>
      <c r="K43" s="12"/>
      <c r="N43" s="71"/>
      <c r="O43" s="71"/>
      <c r="P43" s="71"/>
      <c r="Q43" s="71"/>
      <c r="R43" s="71"/>
      <c r="S43" s="71"/>
      <c r="T43" s="71"/>
    </row>
    <row r="44" spans="2:20" ht="15" customHeight="1" x14ac:dyDescent="0.25">
      <c r="B44" s="87" t="s">
        <v>23</v>
      </c>
      <c r="C44" s="88"/>
      <c r="D44" s="17">
        <v>4.7424746475624537E-2</v>
      </c>
      <c r="E44" s="17">
        <v>3.2987323241188679E-2</v>
      </c>
      <c r="F44" s="17">
        <v>2.603433141427864E-2</v>
      </c>
      <c r="G44" s="17">
        <v>2.1973074117519396E-2</v>
      </c>
      <c r="H44" s="17">
        <v>1.9172990571903113E-2</v>
      </c>
      <c r="I44" s="18">
        <v>1.7292454790126137E-2</v>
      </c>
      <c r="J44" s="19">
        <v>1.5913185978583693E-2</v>
      </c>
      <c r="K44" s="12"/>
      <c r="N44" s="71"/>
      <c r="O44" s="71"/>
      <c r="P44" s="71"/>
      <c r="Q44" s="71"/>
      <c r="R44" s="71"/>
      <c r="S44" s="71"/>
      <c r="T44" s="71"/>
    </row>
    <row r="45" spans="2:20" ht="15" customHeight="1" x14ac:dyDescent="0.25">
      <c r="B45" s="89" t="s">
        <v>30</v>
      </c>
      <c r="C45" s="90"/>
      <c r="D45" s="20">
        <v>4.8643669626210542E-2</v>
      </c>
      <c r="E45" s="21">
        <v>3.4256757057094613E-2</v>
      </c>
      <c r="F45" s="21">
        <v>2.7420234067298054E-2</v>
      </c>
      <c r="G45" s="21">
        <v>2.3474158520938981E-2</v>
      </c>
      <c r="H45" s="21">
        <v>2.0758879739105889E-2</v>
      </c>
      <c r="I45" s="22">
        <v>1.8964557051839043E-2</v>
      </c>
      <c r="J45" s="23">
        <v>1.7700841153516618E-2</v>
      </c>
      <c r="K45" s="12"/>
      <c r="N45" s="71"/>
      <c r="O45" s="71"/>
      <c r="P45" s="71"/>
      <c r="Q45" s="71"/>
      <c r="R45" s="71"/>
      <c r="S45" s="71"/>
      <c r="T45" s="71"/>
    </row>
    <row r="46" spans="2:20" ht="15" customHeight="1" x14ac:dyDescent="0.25">
      <c r="B46" s="77" t="s">
        <v>31</v>
      </c>
      <c r="C46" s="78"/>
      <c r="D46" s="33">
        <v>4.7169532955383661E-2</v>
      </c>
      <c r="E46" s="34">
        <v>3.3112186162738887E-2</v>
      </c>
      <c r="F46" s="34">
        <v>2.616477854705461E-2</v>
      </c>
      <c r="G46" s="34">
        <v>2.2031834405244307E-2</v>
      </c>
      <c r="H46" s="34">
        <v>1.9301258234230668E-2</v>
      </c>
      <c r="I46" s="35">
        <v>1.7361619662645971E-2</v>
      </c>
      <c r="J46" s="33">
        <v>1.5947252651094281E-2</v>
      </c>
      <c r="K46" s="12"/>
      <c r="N46" s="71"/>
      <c r="O46" s="71"/>
      <c r="P46" s="71"/>
      <c r="Q46" s="71"/>
      <c r="R46" s="71"/>
      <c r="S46" s="71"/>
      <c r="T46" s="71"/>
    </row>
    <row r="47" spans="2:20" ht="15" customHeight="1" thickBot="1" x14ac:dyDescent="0.3">
      <c r="B47" s="79" t="s">
        <v>13</v>
      </c>
      <c r="C47" s="80"/>
      <c r="D47" s="29">
        <v>4.6021518595884478E-2</v>
      </c>
      <c r="E47" s="30">
        <v>3.1923600797197409E-2</v>
      </c>
      <c r="F47" s="30">
        <v>2.4898399578625323E-2</v>
      </c>
      <c r="G47" s="30">
        <v>2.0702195440293766E-2</v>
      </c>
      <c r="H47" s="30">
        <v>1.7920394507676428E-2</v>
      </c>
      <c r="I47" s="31">
        <v>1.5946724901384601E-2</v>
      </c>
      <c r="J47" s="32">
        <v>1.4478035898547657E-2</v>
      </c>
      <c r="K47" s="12"/>
      <c r="N47" s="71"/>
      <c r="O47" s="71"/>
      <c r="P47" s="71"/>
      <c r="Q47" s="71"/>
      <c r="R47" s="71"/>
      <c r="S47" s="71"/>
      <c r="T47" s="71"/>
    </row>
    <row r="48" spans="2:20" ht="15" customHeight="1" x14ac:dyDescent="0.25">
      <c r="B48" s="6"/>
      <c r="C48" s="6"/>
      <c r="D48" s="16"/>
      <c r="E48" s="16"/>
      <c r="F48" s="16"/>
      <c r="G48" s="16"/>
      <c r="H48" s="16"/>
      <c r="I48" s="16"/>
      <c r="J48" s="16"/>
      <c r="K48" s="12"/>
      <c r="N48" s="71"/>
      <c r="O48" s="71"/>
      <c r="P48" s="71"/>
      <c r="Q48" s="71"/>
      <c r="R48" s="71"/>
      <c r="S48" s="71"/>
      <c r="T48" s="71"/>
    </row>
    <row r="49" spans="2:20" ht="15" customHeight="1" x14ac:dyDescent="0.25">
      <c r="B49" s="6"/>
      <c r="C49" s="6"/>
      <c r="D49" s="16"/>
      <c r="E49" s="16"/>
      <c r="F49" s="16"/>
      <c r="G49" s="16"/>
      <c r="H49" s="16"/>
      <c r="I49" s="16"/>
      <c r="J49" s="16"/>
      <c r="K49" s="12"/>
      <c r="N49" s="71"/>
      <c r="O49" s="71"/>
      <c r="P49" s="71"/>
      <c r="Q49" s="71"/>
      <c r="R49" s="71"/>
      <c r="S49" s="71"/>
      <c r="T49" s="71"/>
    </row>
    <row r="50" spans="2:20" ht="15" customHeight="1" thickBot="1" x14ac:dyDescent="0.3">
      <c r="B50" s="6"/>
      <c r="C50" s="6"/>
      <c r="D50" s="16"/>
      <c r="E50" s="16"/>
      <c r="F50" s="16"/>
      <c r="G50" s="16"/>
      <c r="H50" s="16"/>
      <c r="I50" s="16"/>
      <c r="J50" s="16"/>
      <c r="K50" s="12"/>
      <c r="N50" s="71"/>
      <c r="O50" s="71"/>
      <c r="P50" s="71"/>
      <c r="Q50" s="71"/>
      <c r="R50" s="71"/>
      <c r="S50" s="71"/>
      <c r="T50" s="71"/>
    </row>
    <row r="51" spans="2:20" ht="16" thickBot="1" x14ac:dyDescent="0.3">
      <c r="B51" s="102" t="s">
        <v>0</v>
      </c>
      <c r="C51" s="103"/>
      <c r="D51" s="53">
        <v>24</v>
      </c>
      <c r="E51" s="53">
        <v>36</v>
      </c>
      <c r="F51" s="10">
        <v>48</v>
      </c>
      <c r="G51" s="10">
        <v>60</v>
      </c>
      <c r="H51" s="10">
        <v>72</v>
      </c>
      <c r="I51" s="11">
        <v>84</v>
      </c>
      <c r="J51" s="53">
        <v>96</v>
      </c>
      <c r="K51" s="12"/>
      <c r="L51" s="51" t="s">
        <v>14</v>
      </c>
      <c r="N51" s="71"/>
      <c r="O51" s="71"/>
      <c r="P51" s="71"/>
      <c r="Q51" s="71"/>
      <c r="R51" s="71"/>
      <c r="S51" s="71"/>
      <c r="T51" s="71"/>
    </row>
    <row r="52" spans="2:20" ht="15.5" x14ac:dyDescent="0.25">
      <c r="B52" s="81" t="s">
        <v>1</v>
      </c>
      <c r="C52" s="82"/>
      <c r="D52" s="13">
        <v>8.7499999999999994E-2</v>
      </c>
      <c r="E52" s="13">
        <v>8.7499999999999994E-2</v>
      </c>
      <c r="F52" s="13">
        <v>8.7499999999999994E-2</v>
      </c>
      <c r="G52" s="13">
        <v>8.7499999999999994E-2</v>
      </c>
      <c r="H52" s="13">
        <v>8.7499999999999994E-2</v>
      </c>
      <c r="I52" s="13">
        <v>8.7499999999999994E-2</v>
      </c>
      <c r="J52" s="13">
        <v>8.7499999999999994E-2</v>
      </c>
      <c r="K52" s="12"/>
      <c r="L52" s="52">
        <v>735</v>
      </c>
      <c r="N52" s="71"/>
      <c r="O52" s="71"/>
      <c r="P52" s="71"/>
      <c r="Q52" s="71"/>
      <c r="R52" s="71"/>
      <c r="S52" s="71"/>
      <c r="T52" s="71"/>
    </row>
    <row r="53" spans="2:20" ht="15.5" x14ac:dyDescent="0.25">
      <c r="B53" s="83" t="s">
        <v>22</v>
      </c>
      <c r="C53" s="84"/>
      <c r="D53" s="13">
        <v>2.5000000000000001E-2</v>
      </c>
      <c r="E53" s="13">
        <v>2.5000000000000001E-2</v>
      </c>
      <c r="F53" s="13">
        <v>5.5E-2</v>
      </c>
      <c r="G53" s="13">
        <v>7.0000000000000007E-2</v>
      </c>
      <c r="H53" s="13">
        <v>7.0000000000000007E-2</v>
      </c>
      <c r="I53" s="13">
        <v>7.0000000000000007E-2</v>
      </c>
      <c r="J53" s="13">
        <v>7.0000000000000007E-2</v>
      </c>
      <c r="K53" s="12"/>
      <c r="L53" s="51" t="s">
        <v>15</v>
      </c>
      <c r="N53" s="71"/>
      <c r="O53" s="71"/>
      <c r="P53" s="71"/>
      <c r="Q53" s="71"/>
      <c r="R53" s="71"/>
      <c r="S53" s="71"/>
      <c r="T53" s="71"/>
    </row>
    <row r="54" spans="2:20" ht="15.5" x14ac:dyDescent="0.25">
      <c r="B54" s="83" t="s">
        <v>28</v>
      </c>
      <c r="C54" s="84"/>
      <c r="D54" s="13">
        <v>3.7500000000000006E-2</v>
      </c>
      <c r="E54" s="13">
        <v>3.7500000000000006E-2</v>
      </c>
      <c r="F54" s="13">
        <v>6.7500000000000004E-2</v>
      </c>
      <c r="G54" s="13">
        <v>8.5000000000000006E-2</v>
      </c>
      <c r="H54" s="13">
        <v>8.5000000000000006E-2</v>
      </c>
      <c r="I54" s="13">
        <v>8.5000000000000006E-2</v>
      </c>
      <c r="J54" s="13">
        <v>8.5000000000000006E-2</v>
      </c>
      <c r="K54" s="12"/>
      <c r="L54" s="52">
        <v>735</v>
      </c>
      <c r="N54" s="71"/>
      <c r="O54" s="71"/>
      <c r="P54" s="71"/>
      <c r="Q54" s="71"/>
      <c r="R54" s="71"/>
      <c r="S54" s="71"/>
      <c r="T54" s="71"/>
    </row>
    <row r="55" spans="2:20" ht="15.5" x14ac:dyDescent="0.25">
      <c r="B55" s="83" t="s">
        <v>29</v>
      </c>
      <c r="C55" s="84"/>
      <c r="D55" s="13">
        <v>1.7500000000000002E-2</v>
      </c>
      <c r="E55" s="13">
        <v>1.7500000000000002E-2</v>
      </c>
      <c r="F55" s="13">
        <v>4.7500000000000001E-2</v>
      </c>
      <c r="G55" s="13">
        <v>5.5000000000000007E-2</v>
      </c>
      <c r="H55" s="13">
        <v>0.05</v>
      </c>
      <c r="I55" s="13">
        <v>0.05</v>
      </c>
      <c r="J55" s="13">
        <v>0.05</v>
      </c>
      <c r="K55" s="12"/>
      <c r="L55" s="51" t="s">
        <v>16</v>
      </c>
      <c r="N55" s="71"/>
      <c r="O55" s="71"/>
      <c r="P55" s="71"/>
      <c r="Q55" s="71"/>
      <c r="R55" s="71"/>
      <c r="S55" s="71"/>
      <c r="T55" s="71"/>
    </row>
    <row r="56" spans="2:20" ht="15.5" x14ac:dyDescent="0.25">
      <c r="B56" s="83" t="s">
        <v>12</v>
      </c>
      <c r="C56" s="84"/>
      <c r="D56" s="13">
        <v>5.000000000000001E-3</v>
      </c>
      <c r="E56" s="13">
        <v>5.000000000000001E-3</v>
      </c>
      <c r="F56" s="13">
        <v>3.5000000000000003E-2</v>
      </c>
      <c r="G56" s="13">
        <v>4.0000000000000008E-2</v>
      </c>
      <c r="H56" s="13">
        <v>3.5000000000000003E-2</v>
      </c>
      <c r="I56" s="13">
        <v>3.5000000000000003E-2</v>
      </c>
      <c r="J56" s="13">
        <v>3.5000000000000003E-2</v>
      </c>
      <c r="K56" s="12"/>
      <c r="L56" s="52">
        <v>9858</v>
      </c>
      <c r="N56" s="71"/>
      <c r="O56" s="71"/>
      <c r="P56" s="71"/>
      <c r="Q56" s="71"/>
      <c r="R56" s="71"/>
      <c r="S56" s="71"/>
      <c r="T56" s="71"/>
    </row>
    <row r="57" spans="2:20" ht="15.5" x14ac:dyDescent="0.25">
      <c r="B57" s="91" t="s">
        <v>2</v>
      </c>
      <c r="C57" s="92"/>
      <c r="D57" s="14"/>
      <c r="E57" s="14"/>
      <c r="F57" s="13"/>
      <c r="G57" s="13"/>
      <c r="H57" s="13"/>
      <c r="I57" s="14"/>
      <c r="J57" s="15"/>
      <c r="K57" s="12"/>
      <c r="N57" s="71"/>
      <c r="O57" s="71"/>
      <c r="P57" s="71"/>
      <c r="Q57" s="71"/>
      <c r="R57" s="71"/>
      <c r="S57" s="71"/>
      <c r="T57" s="71"/>
    </row>
    <row r="58" spans="2:20" ht="15.5" x14ac:dyDescent="0.25">
      <c r="B58" s="87" t="s">
        <v>23</v>
      </c>
      <c r="C58" s="88"/>
      <c r="D58" s="17">
        <v>4.7663981459510119E-2</v>
      </c>
      <c r="E58" s="17">
        <v>3.3230317978818293E-2</v>
      </c>
      <c r="F58" s="17">
        <v>2.628486392150222E-2</v>
      </c>
      <c r="G58" s="17">
        <v>2.2232685264488031E-2</v>
      </c>
      <c r="H58" s="17">
        <v>1.9440295365102066E-2</v>
      </c>
      <c r="I58" s="18">
        <v>1.7569196091489169E-2</v>
      </c>
      <c r="J58" s="19">
        <v>1.6199635172091092E-2</v>
      </c>
      <c r="K58" s="12"/>
      <c r="N58" s="71"/>
      <c r="O58" s="71"/>
      <c r="P58" s="71"/>
      <c r="Q58" s="71"/>
      <c r="R58" s="71"/>
      <c r="S58" s="71"/>
      <c r="T58" s="71"/>
    </row>
    <row r="59" spans="2:20" ht="15.5" x14ac:dyDescent="0.25">
      <c r="B59" s="89" t="s">
        <v>30</v>
      </c>
      <c r="C59" s="90"/>
      <c r="D59" s="20">
        <v>4.8889053489783604E-2</v>
      </c>
      <c r="E59" s="21">
        <v>3.4509102833448359E-2</v>
      </c>
      <c r="F59" s="21">
        <v>2.7684103335927319E-2</v>
      </c>
      <c r="G59" s="21">
        <v>2.3751504930692616E-2</v>
      </c>
      <c r="H59" s="21">
        <v>2.1048294582079588E-2</v>
      </c>
      <c r="I59" s="22">
        <v>1.9268057986899817E-2</v>
      </c>
      <c r="J59" s="23">
        <v>1.8019469470916493E-2</v>
      </c>
      <c r="K59" s="12"/>
      <c r="N59" s="71"/>
      <c r="O59" s="71"/>
      <c r="P59" s="71"/>
      <c r="Q59" s="71"/>
      <c r="R59" s="71"/>
      <c r="S59" s="71"/>
      <c r="T59" s="71"/>
    </row>
    <row r="60" spans="2:20" ht="15.5" x14ac:dyDescent="0.25">
      <c r="B60" s="77" t="s">
        <v>31</v>
      </c>
      <c r="C60" s="78"/>
      <c r="D60" s="33">
        <v>4.7407480510090597E-2</v>
      </c>
      <c r="E60" s="34">
        <v>3.3356100678934332E-2</v>
      </c>
      <c r="F60" s="34">
        <v>2.6416566367760776E-2</v>
      </c>
      <c r="G60" s="34">
        <v>2.2292139803077017E-2</v>
      </c>
      <c r="H60" s="34">
        <v>1.9570351301451037E-2</v>
      </c>
      <c r="I60" s="35">
        <v>1.7639467850050463E-2</v>
      </c>
      <c r="J60" s="33">
        <v>1.6234315070066355E-2</v>
      </c>
      <c r="K60" s="12"/>
      <c r="N60" s="71"/>
      <c r="O60" s="71"/>
      <c r="P60" s="71"/>
      <c r="Q60" s="71"/>
      <c r="R60" s="71"/>
      <c r="S60" s="71"/>
      <c r="T60" s="71"/>
    </row>
    <row r="61" spans="2:20" ht="16" thickBot="1" x14ac:dyDescent="0.3">
      <c r="B61" s="79" t="s">
        <v>13</v>
      </c>
      <c r="C61" s="80"/>
      <c r="D61" s="29">
        <v>4.6253674971571901E-2</v>
      </c>
      <c r="E61" s="30">
        <v>3.2158759829144005E-2</v>
      </c>
      <c r="F61" s="30">
        <v>2.5138000833331117E-2</v>
      </c>
      <c r="G61" s="30">
        <v>2.0946791197550066E-2</v>
      </c>
      <c r="H61" s="30">
        <v>1.8170235935906089E-2</v>
      </c>
      <c r="I61" s="31">
        <v>1.6201929697652585E-2</v>
      </c>
      <c r="J61" s="32">
        <v>1.4738651322278116E-2</v>
      </c>
      <c r="K61" s="12"/>
      <c r="N61" s="71"/>
      <c r="O61" s="71"/>
      <c r="P61" s="71"/>
      <c r="Q61" s="71"/>
      <c r="R61" s="71"/>
      <c r="S61" s="71"/>
      <c r="T61" s="71"/>
    </row>
    <row r="62" spans="2:20" ht="15.5" x14ac:dyDescent="0.25">
      <c r="B62" s="6"/>
      <c r="C62" s="6"/>
      <c r="D62" s="16"/>
      <c r="E62" s="16"/>
      <c r="F62" s="16"/>
      <c r="G62" s="16"/>
      <c r="H62" s="16"/>
      <c r="I62" s="16"/>
      <c r="J62" s="16"/>
      <c r="K62" s="12"/>
      <c r="N62" s="71"/>
      <c r="O62" s="71"/>
      <c r="P62" s="71"/>
      <c r="Q62" s="71"/>
      <c r="R62" s="71"/>
      <c r="S62" s="71"/>
      <c r="T62" s="71"/>
    </row>
    <row r="63" spans="2:20" ht="15.5" x14ac:dyDescent="0.25">
      <c r="B63" s="6"/>
      <c r="C63" s="6"/>
      <c r="D63" s="16"/>
      <c r="E63" s="16"/>
      <c r="F63" s="16"/>
      <c r="G63" s="16"/>
      <c r="H63" s="16"/>
      <c r="I63" s="16"/>
      <c r="J63" s="16"/>
      <c r="K63" s="12"/>
      <c r="N63" s="71"/>
      <c r="O63" s="71"/>
      <c r="P63" s="71"/>
      <c r="Q63" s="71"/>
      <c r="R63" s="71"/>
      <c r="S63" s="71"/>
      <c r="T63" s="71"/>
    </row>
    <row r="64" spans="2:20" ht="16" thickBot="1" x14ac:dyDescent="0.3">
      <c r="B64" s="6"/>
      <c r="C64" s="6"/>
      <c r="D64" s="16"/>
      <c r="E64" s="16"/>
      <c r="F64" s="16"/>
      <c r="G64" s="16"/>
      <c r="H64" s="16"/>
      <c r="I64" s="16"/>
      <c r="J64" s="16"/>
      <c r="K64" s="12"/>
      <c r="N64" s="71"/>
      <c r="O64" s="71"/>
      <c r="P64" s="71"/>
      <c r="Q64" s="71"/>
      <c r="R64" s="71"/>
      <c r="S64" s="71"/>
      <c r="T64" s="71"/>
    </row>
    <row r="65" spans="2:20" ht="16" thickBot="1" x14ac:dyDescent="0.3">
      <c r="B65" s="102" t="s">
        <v>0</v>
      </c>
      <c r="C65" s="103"/>
      <c r="D65" s="53">
        <v>24</v>
      </c>
      <c r="E65" s="53">
        <v>36</v>
      </c>
      <c r="F65" s="10">
        <v>48</v>
      </c>
      <c r="G65" s="10">
        <v>60</v>
      </c>
      <c r="H65" s="10">
        <v>72</v>
      </c>
      <c r="I65" s="11">
        <v>84</v>
      </c>
      <c r="J65" s="53">
        <v>96</v>
      </c>
      <c r="K65" s="12"/>
      <c r="L65" s="51" t="s">
        <v>14</v>
      </c>
      <c r="N65" s="71"/>
      <c r="O65" s="71"/>
      <c r="P65" s="71"/>
      <c r="Q65" s="71"/>
      <c r="R65" s="71"/>
      <c r="S65" s="71"/>
      <c r="T65" s="71"/>
    </row>
    <row r="66" spans="2:20" ht="15.5" x14ac:dyDescent="0.25">
      <c r="B66" s="81" t="s">
        <v>1</v>
      </c>
      <c r="C66" s="82"/>
      <c r="D66" s="13">
        <v>9.2499999999999999E-2</v>
      </c>
      <c r="E66" s="13">
        <v>9.2499999999999999E-2</v>
      </c>
      <c r="F66" s="13">
        <v>9.2499999999999999E-2</v>
      </c>
      <c r="G66" s="13">
        <v>9.2499999999999999E-2</v>
      </c>
      <c r="H66" s="13">
        <v>9.2499999999999999E-2</v>
      </c>
      <c r="I66" s="13">
        <v>9.2499999999999999E-2</v>
      </c>
      <c r="J66" s="13">
        <v>9.2499999999999999E-2</v>
      </c>
      <c r="K66" s="12"/>
      <c r="L66" s="52" t="s">
        <v>26</v>
      </c>
      <c r="N66" s="71"/>
      <c r="O66" s="71"/>
      <c r="P66" s="71"/>
      <c r="Q66" s="71"/>
      <c r="R66" s="71"/>
      <c r="S66" s="71"/>
      <c r="T66" s="71"/>
    </row>
    <row r="67" spans="2:20" ht="15.5" x14ac:dyDescent="0.25">
      <c r="B67" s="83" t="s">
        <v>22</v>
      </c>
      <c r="C67" s="84"/>
      <c r="D67" s="13">
        <v>3.5000000000000003E-2</v>
      </c>
      <c r="E67" s="13">
        <v>3.5000000000000003E-2</v>
      </c>
      <c r="F67" s="13">
        <v>0.06</v>
      </c>
      <c r="G67" s="13">
        <v>8.5000000000000006E-2</v>
      </c>
      <c r="H67" s="13">
        <v>8.5000000000000006E-2</v>
      </c>
      <c r="I67" s="13">
        <v>8.5000000000000006E-2</v>
      </c>
      <c r="J67" s="13">
        <v>8.5000000000000006E-2</v>
      </c>
      <c r="K67" s="12"/>
      <c r="L67" s="51" t="s">
        <v>15</v>
      </c>
      <c r="N67" s="71"/>
      <c r="O67" s="71"/>
      <c r="P67" s="71"/>
      <c r="Q67" s="71"/>
      <c r="R67" s="71"/>
      <c r="S67" s="71"/>
      <c r="T67" s="71"/>
    </row>
    <row r="68" spans="2:20" ht="15.5" x14ac:dyDescent="0.25">
      <c r="B68" s="83" t="s">
        <v>28</v>
      </c>
      <c r="C68" s="84"/>
      <c r="D68" s="13">
        <v>4.7500000000000001E-2</v>
      </c>
      <c r="E68" s="13">
        <v>4.7500000000000001E-2</v>
      </c>
      <c r="F68" s="13">
        <v>7.2499999999999995E-2</v>
      </c>
      <c r="G68" s="13">
        <v>0.1</v>
      </c>
      <c r="H68" s="13">
        <v>0.1</v>
      </c>
      <c r="I68" s="13">
        <v>0.1</v>
      </c>
      <c r="J68" s="13">
        <v>0.1</v>
      </c>
      <c r="K68" s="12"/>
      <c r="L68" s="52" t="s">
        <v>26</v>
      </c>
      <c r="N68" s="71"/>
      <c r="O68" s="71"/>
      <c r="P68" s="71"/>
      <c r="Q68" s="71"/>
      <c r="R68" s="71"/>
      <c r="S68" s="71"/>
      <c r="T68" s="71"/>
    </row>
    <row r="69" spans="2:20" ht="15.5" x14ac:dyDescent="0.25">
      <c r="B69" s="83" t="s">
        <v>29</v>
      </c>
      <c r="C69" s="84"/>
      <c r="D69" s="13">
        <v>2.7500000000000004E-2</v>
      </c>
      <c r="E69" s="13">
        <v>2.7500000000000004E-2</v>
      </c>
      <c r="F69" s="13">
        <v>5.2499999999999991E-2</v>
      </c>
      <c r="G69" s="13">
        <v>7.0000000000000007E-2</v>
      </c>
      <c r="H69" s="13">
        <v>6.5000000000000002E-2</v>
      </c>
      <c r="I69" s="13">
        <v>6.5000000000000002E-2</v>
      </c>
      <c r="J69" s="13">
        <v>6.5000000000000002E-2</v>
      </c>
      <c r="K69" s="12"/>
      <c r="L69" s="51" t="s">
        <v>16</v>
      </c>
      <c r="N69" s="71"/>
      <c r="O69" s="71"/>
      <c r="P69" s="71"/>
      <c r="Q69" s="71"/>
      <c r="R69" s="71"/>
      <c r="S69" s="71"/>
      <c r="T69" s="71"/>
    </row>
    <row r="70" spans="2:20" ht="15.5" x14ac:dyDescent="0.25">
      <c r="B70" s="83" t="s">
        <v>12</v>
      </c>
      <c r="C70" s="84"/>
      <c r="D70" s="13">
        <v>1.5000000000000003E-2</v>
      </c>
      <c r="E70" s="13">
        <v>1.5000000000000003E-2</v>
      </c>
      <c r="F70" s="13">
        <v>3.9999999999999994E-2</v>
      </c>
      <c r="G70" s="13">
        <v>5.5000000000000007E-2</v>
      </c>
      <c r="H70" s="13">
        <v>0.05</v>
      </c>
      <c r="I70" s="13">
        <v>0.05</v>
      </c>
      <c r="J70" s="13">
        <v>0.05</v>
      </c>
      <c r="K70" s="12"/>
      <c r="L70" s="52">
        <v>10572</v>
      </c>
      <c r="N70" s="71"/>
      <c r="O70" s="71"/>
      <c r="P70" s="71"/>
      <c r="Q70" s="71"/>
      <c r="R70" s="71"/>
      <c r="S70" s="71"/>
      <c r="T70" s="71"/>
    </row>
    <row r="71" spans="2:20" ht="15.5" x14ac:dyDescent="0.25">
      <c r="B71" s="91" t="s">
        <v>2</v>
      </c>
      <c r="C71" s="92"/>
      <c r="D71" s="14"/>
      <c r="E71" s="14"/>
      <c r="F71" s="13"/>
      <c r="G71" s="13"/>
      <c r="H71" s="13"/>
      <c r="I71" s="14"/>
      <c r="J71" s="15"/>
      <c r="K71" s="12"/>
      <c r="N71" s="71"/>
      <c r="O71" s="71"/>
      <c r="P71" s="71"/>
      <c r="Q71" s="71"/>
      <c r="R71" s="71"/>
      <c r="S71" s="71"/>
      <c r="T71" s="71"/>
    </row>
    <row r="72" spans="2:20" ht="15.5" x14ac:dyDescent="0.25">
      <c r="B72" s="87" t="s">
        <v>23</v>
      </c>
      <c r="C72" s="88"/>
      <c r="D72" s="17">
        <v>4.7903931499339726E-2</v>
      </c>
      <c r="E72" s="17">
        <v>3.3474385203442571E-2</v>
      </c>
      <c r="F72" s="17">
        <v>2.6536836253332512E-2</v>
      </c>
      <c r="G72" s="17">
        <v>2.2494111188904875E-2</v>
      </c>
      <c r="H72" s="17">
        <v>1.9709777329351818E-2</v>
      </c>
      <c r="I72" s="18">
        <v>1.7848486789818357E-2</v>
      </c>
      <c r="J72" s="19">
        <v>1.6489004432188838E-2</v>
      </c>
      <c r="K72" s="12"/>
      <c r="N72" s="71"/>
      <c r="O72" s="71"/>
      <c r="P72" s="71"/>
      <c r="Q72" s="71"/>
      <c r="R72" s="71"/>
      <c r="S72" s="71"/>
      <c r="T72" s="71"/>
    </row>
    <row r="73" spans="2:20" ht="15.5" x14ac:dyDescent="0.25">
      <c r="B73" s="89" t="s">
        <v>30</v>
      </c>
      <c r="C73" s="90"/>
      <c r="D73" s="20">
        <v>4.9135170787854274E-2</v>
      </c>
      <c r="E73" s="21">
        <v>3.4762562368749902E-2</v>
      </c>
      <c r="F73" s="21">
        <v>2.7949489076291679E-2</v>
      </c>
      <c r="G73" s="21">
        <v>2.4030790093907496E-2</v>
      </c>
      <c r="H73" s="21">
        <v>2.1340066680268412E-2</v>
      </c>
      <c r="I73" s="22">
        <v>1.9574354834096794E-2</v>
      </c>
      <c r="J73" s="23">
        <v>1.8341345889290182E-2</v>
      </c>
      <c r="K73" s="12"/>
      <c r="N73" s="71"/>
      <c r="O73" s="71"/>
      <c r="P73" s="71"/>
      <c r="Q73" s="71"/>
      <c r="R73" s="71"/>
      <c r="S73" s="71"/>
      <c r="T73" s="71"/>
    </row>
    <row r="74" spans="2:20" ht="15.5" x14ac:dyDescent="0.25">
      <c r="B74" s="77" t="s">
        <v>31</v>
      </c>
      <c r="C74" s="78"/>
      <c r="D74" s="33">
        <v>4.7646139272709512E-2</v>
      </c>
      <c r="E74" s="34">
        <v>3.3601091741679655E-2</v>
      </c>
      <c r="F74" s="34">
        <v>2.6669801227431827E-2</v>
      </c>
      <c r="G74" s="34">
        <v>2.2554264831426946E-2</v>
      </c>
      <c r="H74" s="34">
        <v>1.9841636105036892E-2</v>
      </c>
      <c r="I74" s="35">
        <v>1.7919875631279697E-2</v>
      </c>
      <c r="J74" s="33">
        <v>1.6524303806856679E-2</v>
      </c>
      <c r="K74" s="12"/>
      <c r="N74" s="71"/>
      <c r="O74" s="71"/>
      <c r="P74" s="71"/>
      <c r="Q74" s="71"/>
      <c r="R74" s="71"/>
      <c r="S74" s="71"/>
      <c r="T74" s="71"/>
    </row>
    <row r="75" spans="2:20" ht="16" thickBot="1" x14ac:dyDescent="0.3">
      <c r="B75" s="79" t="s">
        <v>13</v>
      </c>
      <c r="C75" s="80"/>
      <c r="D75" s="29">
        <v>4.6486525245758969E-2</v>
      </c>
      <c r="E75" s="30">
        <v>3.2394956764239875E-2</v>
      </c>
      <c r="F75" s="30">
        <v>2.5378979090111994E-2</v>
      </c>
      <c r="G75" s="30">
        <v>2.1193096769155175E-2</v>
      </c>
      <c r="H75" s="30">
        <v>1.842211229780949E-2</v>
      </c>
      <c r="I75" s="31">
        <v>1.6459485492236137E-2</v>
      </c>
      <c r="J75" s="32">
        <v>1.5001923462833106E-2</v>
      </c>
      <c r="K75" s="12"/>
      <c r="N75" s="71"/>
      <c r="O75" s="71"/>
      <c r="P75" s="71"/>
      <c r="Q75" s="71"/>
      <c r="R75" s="71"/>
      <c r="S75" s="71"/>
      <c r="T75" s="71"/>
    </row>
    <row r="76" spans="2:20" ht="15.5" x14ac:dyDescent="0.25">
      <c r="B76" s="6"/>
      <c r="C76" s="6"/>
      <c r="D76" s="16"/>
      <c r="E76" s="16"/>
      <c r="F76" s="16"/>
      <c r="G76" s="16"/>
      <c r="H76" s="16"/>
      <c r="I76" s="16"/>
      <c r="J76" s="16"/>
      <c r="K76" s="12"/>
      <c r="N76" s="71"/>
      <c r="O76" s="71"/>
      <c r="P76" s="71"/>
      <c r="Q76" s="71"/>
      <c r="R76" s="71"/>
      <c r="S76" s="71"/>
      <c r="T76" s="71"/>
    </row>
    <row r="77" spans="2:20" ht="15.5" x14ac:dyDescent="0.25">
      <c r="B77" s="6"/>
      <c r="C77" s="6"/>
      <c r="D77" s="16"/>
      <c r="E77" s="16"/>
      <c r="F77" s="16"/>
      <c r="G77" s="16"/>
      <c r="H77" s="16"/>
      <c r="I77" s="16"/>
      <c r="J77" s="16"/>
      <c r="K77" s="12"/>
      <c r="N77" s="71"/>
      <c r="O77" s="71"/>
      <c r="P77" s="71"/>
      <c r="Q77" s="71"/>
      <c r="R77" s="71"/>
      <c r="S77" s="71"/>
      <c r="T77" s="71"/>
    </row>
    <row r="78" spans="2:20" ht="12" thickBot="1" x14ac:dyDescent="0.3">
      <c r="N78" s="71"/>
      <c r="O78" s="71"/>
      <c r="P78" s="71"/>
      <c r="Q78" s="71"/>
      <c r="R78" s="71"/>
      <c r="S78" s="71"/>
      <c r="T78" s="71"/>
    </row>
    <row r="79" spans="2:20" ht="16" thickBot="1" x14ac:dyDescent="0.3">
      <c r="B79" s="102" t="s">
        <v>0</v>
      </c>
      <c r="C79" s="103"/>
      <c r="D79" s="53">
        <v>24</v>
      </c>
      <c r="E79" s="53">
        <v>36</v>
      </c>
      <c r="F79" s="10">
        <v>48</v>
      </c>
      <c r="G79" s="10">
        <v>60</v>
      </c>
      <c r="H79" s="10">
        <v>72</v>
      </c>
      <c r="I79" s="11">
        <v>84</v>
      </c>
      <c r="J79" s="53">
        <v>96</v>
      </c>
      <c r="L79" s="51" t="s">
        <v>14</v>
      </c>
      <c r="N79" s="71"/>
      <c r="O79" s="71"/>
      <c r="P79" s="71"/>
      <c r="Q79" s="71"/>
      <c r="R79" s="71"/>
      <c r="S79" s="71"/>
      <c r="T79" s="71"/>
    </row>
    <row r="80" spans="2:20" ht="15.5" x14ac:dyDescent="0.25">
      <c r="B80" s="81" t="s">
        <v>1</v>
      </c>
      <c r="C80" s="82"/>
      <c r="D80" s="13">
        <v>9.7500000000000003E-2</v>
      </c>
      <c r="E80" s="13">
        <v>9.7500000000000003E-2</v>
      </c>
      <c r="F80" s="13">
        <v>9.7500000000000003E-2</v>
      </c>
      <c r="G80" s="13">
        <v>9.7500000000000003E-2</v>
      </c>
      <c r="H80" s="13">
        <v>9.7500000000000003E-2</v>
      </c>
      <c r="I80" s="13">
        <v>9.7500000000000003E-2</v>
      </c>
      <c r="J80" s="13">
        <v>9.7500000000000003E-2</v>
      </c>
      <c r="L80" s="52">
        <v>737</v>
      </c>
      <c r="N80" s="71"/>
      <c r="O80" s="71"/>
      <c r="P80" s="71"/>
      <c r="Q80" s="71"/>
      <c r="R80" s="71"/>
      <c r="S80" s="71"/>
      <c r="T80" s="71"/>
    </row>
    <row r="81" spans="2:20" ht="15.5" x14ac:dyDescent="0.25">
      <c r="B81" s="83" t="s">
        <v>22</v>
      </c>
      <c r="C81" s="84"/>
      <c r="D81" s="13">
        <v>0.04</v>
      </c>
      <c r="E81" s="13">
        <v>0.04</v>
      </c>
      <c r="F81" s="13">
        <v>7.0000000000000007E-2</v>
      </c>
      <c r="G81" s="13">
        <v>0.1</v>
      </c>
      <c r="H81" s="13">
        <v>0.1</v>
      </c>
      <c r="I81" s="13">
        <v>0.1</v>
      </c>
      <c r="J81" s="13">
        <v>0.1</v>
      </c>
      <c r="L81" s="51" t="s">
        <v>15</v>
      </c>
      <c r="N81" s="71"/>
      <c r="O81" s="71"/>
      <c r="P81" s="71"/>
      <c r="Q81" s="71"/>
      <c r="R81" s="71"/>
      <c r="S81" s="71"/>
      <c r="T81" s="71"/>
    </row>
    <row r="82" spans="2:20" ht="15.5" x14ac:dyDescent="0.25">
      <c r="B82" s="83" t="s">
        <v>28</v>
      </c>
      <c r="C82" s="84"/>
      <c r="D82" s="13">
        <v>5.2500000000000005E-2</v>
      </c>
      <c r="E82" s="13">
        <v>5.2500000000000005E-2</v>
      </c>
      <c r="F82" s="13">
        <v>8.2500000000000004E-2</v>
      </c>
      <c r="G82" s="13">
        <v>0.115</v>
      </c>
      <c r="H82" s="13">
        <v>0.115</v>
      </c>
      <c r="I82" s="13">
        <v>0.115</v>
      </c>
      <c r="J82" s="13">
        <v>0.115</v>
      </c>
      <c r="L82" s="52">
        <v>737</v>
      </c>
      <c r="N82" s="71"/>
      <c r="O82" s="71"/>
      <c r="P82" s="71"/>
      <c r="Q82" s="71"/>
      <c r="R82" s="71"/>
      <c r="S82" s="71"/>
      <c r="T82" s="71"/>
    </row>
    <row r="83" spans="2:20" ht="15.5" x14ac:dyDescent="0.25">
      <c r="B83" s="83" t="s">
        <v>29</v>
      </c>
      <c r="C83" s="84"/>
      <c r="D83" s="13">
        <v>3.2500000000000001E-2</v>
      </c>
      <c r="E83" s="13">
        <v>3.2500000000000001E-2</v>
      </c>
      <c r="F83" s="13">
        <v>6.25E-2</v>
      </c>
      <c r="G83" s="13">
        <v>8.5000000000000006E-2</v>
      </c>
      <c r="H83" s="13">
        <v>0.08</v>
      </c>
      <c r="I83" s="13">
        <v>0.08</v>
      </c>
      <c r="J83" s="13">
        <v>0.08</v>
      </c>
      <c r="L83" s="51" t="s">
        <v>16</v>
      </c>
      <c r="N83" s="71"/>
      <c r="O83" s="71"/>
      <c r="P83" s="71"/>
      <c r="Q83" s="71"/>
      <c r="R83" s="71"/>
      <c r="S83" s="71"/>
      <c r="T83" s="71"/>
    </row>
    <row r="84" spans="2:20" ht="15.5" x14ac:dyDescent="0.25">
      <c r="B84" s="83" t="s">
        <v>12</v>
      </c>
      <c r="C84" s="84"/>
      <c r="D84" s="13">
        <v>0.02</v>
      </c>
      <c r="E84" s="13">
        <v>0.02</v>
      </c>
      <c r="F84" s="13">
        <v>0.05</v>
      </c>
      <c r="G84" s="13">
        <v>7.0000000000000007E-2</v>
      </c>
      <c r="H84" s="13">
        <v>6.5000000000000002E-2</v>
      </c>
      <c r="I84" s="13">
        <v>6.5000000000000002E-2</v>
      </c>
      <c r="J84" s="13">
        <v>6.5000000000000002E-2</v>
      </c>
      <c r="L84" s="52">
        <v>9860</v>
      </c>
      <c r="N84" s="71"/>
      <c r="O84" s="71"/>
      <c r="P84" s="71"/>
      <c r="Q84" s="71"/>
      <c r="R84" s="71"/>
      <c r="S84" s="71"/>
      <c r="T84" s="71"/>
    </row>
    <row r="85" spans="2:20" ht="15.5" x14ac:dyDescent="0.25">
      <c r="B85" s="85" t="s">
        <v>2</v>
      </c>
      <c r="C85" s="86"/>
      <c r="D85" s="14"/>
      <c r="E85" s="14"/>
      <c r="F85" s="13"/>
      <c r="G85" s="13"/>
      <c r="H85" s="13"/>
      <c r="I85" s="14"/>
      <c r="J85" s="15"/>
      <c r="N85" s="71"/>
      <c r="O85" s="71"/>
      <c r="P85" s="71"/>
      <c r="Q85" s="71"/>
      <c r="R85" s="71"/>
      <c r="S85" s="71"/>
      <c r="T85" s="71"/>
    </row>
    <row r="86" spans="2:20" ht="15.5" x14ac:dyDescent="0.25">
      <c r="B86" s="87" t="s">
        <v>23</v>
      </c>
      <c r="C86" s="88"/>
      <c r="D86" s="17">
        <v>4.8144595897591271E-2</v>
      </c>
      <c r="E86" s="17">
        <v>3.3719523393166251E-2</v>
      </c>
      <c r="F86" s="17">
        <v>2.6790245474636289E-2</v>
      </c>
      <c r="G86" s="17">
        <v>2.2757346750375308E-2</v>
      </c>
      <c r="H86" s="17">
        <v>1.9981428193303605E-2</v>
      </c>
      <c r="I86" s="18">
        <v>1.8130314301028856E-2</v>
      </c>
      <c r="J86" s="19">
        <v>1.6781275535253101E-2</v>
      </c>
      <c r="N86" s="71"/>
      <c r="O86" s="71"/>
      <c r="P86" s="71"/>
      <c r="Q86" s="71"/>
      <c r="R86" s="71"/>
      <c r="S86" s="71"/>
      <c r="T86" s="71"/>
    </row>
    <row r="87" spans="2:20" ht="15.5" x14ac:dyDescent="0.25">
      <c r="B87" s="89" t="s">
        <v>30</v>
      </c>
      <c r="C87" s="90"/>
      <c r="D87" s="20">
        <v>4.9382020804972587E-2</v>
      </c>
      <c r="E87" s="21">
        <v>3.5017134082537663E-2</v>
      </c>
      <c r="F87" s="21">
        <v>2.8216388197010039E-2</v>
      </c>
      <c r="G87" s="21">
        <v>2.4312008519024382E-2</v>
      </c>
      <c r="H87" s="21">
        <v>2.1634187078161022E-2</v>
      </c>
      <c r="I87" s="22">
        <v>1.9883433792520968E-2</v>
      </c>
      <c r="J87" s="23">
        <v>1.8666450137808745E-2</v>
      </c>
      <c r="N87" s="71"/>
      <c r="O87" s="71"/>
      <c r="P87" s="71"/>
      <c r="Q87" s="71"/>
      <c r="R87" s="71"/>
      <c r="S87" s="71"/>
      <c r="T87" s="71"/>
    </row>
    <row r="88" spans="2:20" ht="15.5" x14ac:dyDescent="0.25">
      <c r="B88" s="77" t="s">
        <v>31</v>
      </c>
      <c r="C88" s="78"/>
      <c r="D88" s="33">
        <v>4.7885508549471989E-2</v>
      </c>
      <c r="E88" s="34">
        <v>3.384715782331893E-2</v>
      </c>
      <c r="F88" s="34">
        <v>2.6924480176227821E-2</v>
      </c>
      <c r="G88" s="34">
        <v>2.2818204336153051E-2</v>
      </c>
      <c r="H88" s="34">
        <v>2.0115104318303996E-2</v>
      </c>
      <c r="I88" s="35">
        <v>1.8202830371916102E-2</v>
      </c>
      <c r="J88" s="33">
        <v>1.6817200598828609E-2</v>
      </c>
      <c r="N88" s="71"/>
      <c r="O88" s="71"/>
      <c r="P88" s="71"/>
      <c r="Q88" s="71"/>
      <c r="R88" s="71"/>
      <c r="S88" s="71"/>
      <c r="T88" s="71"/>
    </row>
    <row r="89" spans="2:20" ht="16" thickBot="1" x14ac:dyDescent="0.3">
      <c r="B89" s="79" t="s">
        <v>13</v>
      </c>
      <c r="C89" s="80"/>
      <c r="D89" s="29">
        <v>4.6720068741562246E-2</v>
      </c>
      <c r="E89" s="30">
        <v>3.2632190129665388E-2</v>
      </c>
      <c r="F89" s="30">
        <v>2.5621331541900685E-2</v>
      </c>
      <c r="G89" s="30">
        <v>2.1441107312024612E-2</v>
      </c>
      <c r="H89" s="30">
        <v>1.8676015862415685E-2</v>
      </c>
      <c r="I89" s="31">
        <v>1.6719380680366509E-2</v>
      </c>
      <c r="J89" s="32">
        <v>1.5267835740108527E-2</v>
      </c>
      <c r="N89" s="71"/>
      <c r="O89" s="71"/>
      <c r="P89" s="71"/>
      <c r="Q89" s="71"/>
      <c r="R89" s="71"/>
      <c r="S89" s="71"/>
      <c r="T89" s="71"/>
    </row>
    <row r="90" spans="2:20" x14ac:dyDescent="0.25">
      <c r="N90" s="71"/>
      <c r="O90" s="71"/>
      <c r="P90" s="71"/>
      <c r="Q90" s="71"/>
      <c r="R90" s="71"/>
      <c r="S90" s="71"/>
      <c r="T90" s="71"/>
    </row>
    <row r="91" spans="2:20" x14ac:dyDescent="0.25">
      <c r="N91" s="71"/>
      <c r="O91" s="71"/>
      <c r="P91" s="71"/>
      <c r="Q91" s="71"/>
      <c r="R91" s="71"/>
      <c r="S91" s="71"/>
      <c r="T91" s="71"/>
    </row>
    <row r="92" spans="2:20" ht="12" thickBot="1" x14ac:dyDescent="0.3">
      <c r="N92" s="71"/>
      <c r="O92" s="71"/>
      <c r="P92" s="71"/>
      <c r="Q92" s="71"/>
      <c r="R92" s="71"/>
      <c r="S92" s="71"/>
      <c r="T92" s="71"/>
    </row>
    <row r="93" spans="2:20" ht="16" thickBot="1" x14ac:dyDescent="0.3">
      <c r="B93" s="102" t="s">
        <v>0</v>
      </c>
      <c r="C93" s="103"/>
      <c r="D93" s="71"/>
      <c r="E93" s="71"/>
      <c r="F93" s="71"/>
      <c r="G93" s="10">
        <v>60</v>
      </c>
      <c r="H93" s="10">
        <v>72</v>
      </c>
      <c r="I93" s="11">
        <v>84</v>
      </c>
      <c r="J93" s="53">
        <v>96</v>
      </c>
      <c r="L93" s="51" t="s">
        <v>14</v>
      </c>
      <c r="N93" s="71"/>
      <c r="O93" s="71"/>
      <c r="P93" s="71"/>
      <c r="Q93" s="71"/>
      <c r="R93" s="71"/>
      <c r="S93" s="71"/>
      <c r="T93" s="71"/>
    </row>
    <row r="94" spans="2:20" ht="15.5" x14ac:dyDescent="0.25">
      <c r="B94" s="81" t="s">
        <v>1</v>
      </c>
      <c r="C94" s="82"/>
      <c r="D94" s="71"/>
      <c r="E94" s="71"/>
      <c r="F94" s="71"/>
      <c r="G94" s="13">
        <v>0.10249999999999999</v>
      </c>
      <c r="H94" s="13">
        <v>0.10249999999999999</v>
      </c>
      <c r="I94" s="13">
        <v>0.10249999999999999</v>
      </c>
      <c r="J94" s="13">
        <v>0.10249999999999999</v>
      </c>
      <c r="L94" s="52" t="s">
        <v>27</v>
      </c>
      <c r="N94" s="71"/>
      <c r="O94" s="71"/>
      <c r="P94" s="71"/>
      <c r="Q94" s="71"/>
      <c r="R94" s="71"/>
      <c r="S94" s="71"/>
      <c r="T94" s="71"/>
    </row>
    <row r="95" spans="2:20" ht="15.5" x14ac:dyDescent="0.25">
      <c r="B95" s="83" t="s">
        <v>22</v>
      </c>
      <c r="C95" s="84"/>
      <c r="D95" s="71"/>
      <c r="E95" s="71"/>
      <c r="F95" s="71"/>
      <c r="G95" s="13">
        <v>0.12</v>
      </c>
      <c r="H95" s="13">
        <v>0.12</v>
      </c>
      <c r="I95" s="13">
        <v>0.12</v>
      </c>
      <c r="J95" s="13">
        <v>0.12</v>
      </c>
      <c r="L95" s="51" t="s">
        <v>15</v>
      </c>
      <c r="N95" s="71"/>
      <c r="O95" s="71"/>
      <c r="P95" s="71"/>
      <c r="Q95" s="71"/>
      <c r="R95" s="71"/>
      <c r="S95" s="71"/>
      <c r="T95" s="71"/>
    </row>
    <row r="96" spans="2:20" ht="15.5" x14ac:dyDescent="0.25">
      <c r="B96" s="83" t="s">
        <v>28</v>
      </c>
      <c r="C96" s="84"/>
      <c r="D96" s="71"/>
      <c r="E96" s="71"/>
      <c r="F96" s="71"/>
      <c r="G96" s="13">
        <v>0.13500000000000001</v>
      </c>
      <c r="H96" s="13">
        <v>0.13500000000000001</v>
      </c>
      <c r="I96" s="13">
        <v>0.13500000000000001</v>
      </c>
      <c r="J96" s="13">
        <v>0.13500000000000001</v>
      </c>
      <c r="L96" s="52" t="s">
        <v>27</v>
      </c>
      <c r="N96" s="71"/>
      <c r="O96" s="71"/>
      <c r="P96" s="71"/>
      <c r="Q96" s="71"/>
      <c r="R96" s="71"/>
      <c r="S96" s="71"/>
      <c r="T96" s="71"/>
    </row>
    <row r="97" spans="2:20" ht="15.5" x14ac:dyDescent="0.25">
      <c r="B97" s="83" t="s">
        <v>29</v>
      </c>
      <c r="C97" s="84"/>
      <c r="D97" s="71"/>
      <c r="E97" s="71"/>
      <c r="F97" s="71"/>
      <c r="G97" s="13">
        <v>0.105</v>
      </c>
      <c r="H97" s="13">
        <v>9.9999999999999992E-2</v>
      </c>
      <c r="I97" s="13">
        <v>9.9999999999999992E-2</v>
      </c>
      <c r="J97" s="13">
        <v>9.9999999999999992E-2</v>
      </c>
      <c r="L97" s="51" t="s">
        <v>16</v>
      </c>
      <c r="N97" s="71"/>
      <c r="O97" s="71"/>
      <c r="P97" s="71"/>
      <c r="Q97" s="71"/>
      <c r="R97" s="71"/>
      <c r="S97" s="71"/>
      <c r="T97" s="71"/>
    </row>
    <row r="98" spans="2:20" ht="15.5" x14ac:dyDescent="0.25">
      <c r="B98" s="83" t="s">
        <v>12</v>
      </c>
      <c r="C98" s="84"/>
      <c r="D98" s="71"/>
      <c r="E98" s="71"/>
      <c r="F98" s="71"/>
      <c r="G98" s="13">
        <v>0.09</v>
      </c>
      <c r="H98" s="13">
        <v>8.4999999999999992E-2</v>
      </c>
      <c r="I98" s="13">
        <v>8.4999999999999992E-2</v>
      </c>
      <c r="J98" s="13">
        <v>8.4999999999999992E-2</v>
      </c>
      <c r="L98" s="52">
        <v>10573</v>
      </c>
      <c r="N98" s="71"/>
      <c r="O98" s="71"/>
      <c r="P98" s="71"/>
      <c r="Q98" s="71"/>
      <c r="R98" s="71"/>
      <c r="S98" s="71"/>
      <c r="T98" s="71"/>
    </row>
    <row r="99" spans="2:20" ht="15.5" x14ac:dyDescent="0.25">
      <c r="B99" s="85" t="s">
        <v>2</v>
      </c>
      <c r="C99" s="86"/>
      <c r="D99" s="71"/>
      <c r="E99" s="71"/>
      <c r="F99" s="71"/>
      <c r="G99" s="13"/>
      <c r="H99" s="13"/>
      <c r="I99" s="14"/>
      <c r="J99" s="15"/>
      <c r="N99" s="71"/>
      <c r="O99" s="71"/>
      <c r="P99" s="71"/>
      <c r="Q99" s="71"/>
      <c r="R99" s="71"/>
      <c r="S99" s="71"/>
      <c r="T99" s="71"/>
    </row>
    <row r="100" spans="2:20" ht="15.5" x14ac:dyDescent="0.25">
      <c r="B100" s="87" t="s">
        <v>23</v>
      </c>
      <c r="C100" s="88"/>
      <c r="D100" s="71"/>
      <c r="E100" s="71"/>
      <c r="F100" s="71"/>
      <c r="G100" s="17">
        <v>2.30223866058058E-2</v>
      </c>
      <c r="H100" s="17">
        <v>2.0255239344190577E-2</v>
      </c>
      <c r="I100" s="18">
        <v>1.8414665513768528E-2</v>
      </c>
      <c r="J100" s="19">
        <v>1.7076429498116007E-2</v>
      </c>
      <c r="N100" s="71"/>
      <c r="O100" s="71"/>
      <c r="P100" s="71"/>
      <c r="Q100" s="71"/>
      <c r="R100" s="71"/>
      <c r="S100" s="71"/>
      <c r="T100" s="71"/>
    </row>
    <row r="101" spans="2:20" ht="15.5" x14ac:dyDescent="0.25">
      <c r="B101" s="89" t="s">
        <v>30</v>
      </c>
      <c r="C101" s="90"/>
      <c r="D101" s="71"/>
      <c r="E101" s="71"/>
      <c r="F101" s="71"/>
      <c r="G101" s="21">
        <v>2.4595154497937796E-2</v>
      </c>
      <c r="H101" s="21">
        <v>2.193064645058769E-2</v>
      </c>
      <c r="I101" s="22">
        <v>2.0195280483011679E-2</v>
      </c>
      <c r="J101" s="23">
        <v>1.8994761100773572E-2</v>
      </c>
      <c r="N101" s="71"/>
      <c r="O101" s="71"/>
      <c r="P101" s="71"/>
      <c r="Q101" s="71"/>
      <c r="R101" s="71"/>
      <c r="S101" s="71"/>
      <c r="T101" s="71"/>
    </row>
    <row r="102" spans="2:20" ht="15.5" x14ac:dyDescent="0.25">
      <c r="B102" s="77" t="s">
        <v>31</v>
      </c>
      <c r="C102" s="78"/>
      <c r="D102" s="71"/>
      <c r="E102" s="71"/>
      <c r="F102" s="71"/>
      <c r="G102" s="34">
        <v>2.3083952959873335E-2</v>
      </c>
      <c r="H102" s="34">
        <v>2.0390747270865921E-2</v>
      </c>
      <c r="I102" s="35">
        <v>1.8488318908165859E-2</v>
      </c>
      <c r="J102" s="33">
        <v>1.711298642217543E-2</v>
      </c>
      <c r="N102" s="71"/>
      <c r="O102" s="71"/>
      <c r="P102" s="71"/>
      <c r="Q102" s="71"/>
      <c r="R102" s="71"/>
      <c r="S102" s="71"/>
      <c r="T102" s="71"/>
    </row>
    <row r="103" spans="2:20" ht="16" thickBot="1" x14ac:dyDescent="0.3">
      <c r="B103" s="79" t="s">
        <v>13</v>
      </c>
      <c r="C103" s="80"/>
      <c r="D103" s="71"/>
      <c r="E103" s="71"/>
      <c r="F103" s="71"/>
      <c r="G103" s="30">
        <v>2.16908177920987E-2</v>
      </c>
      <c r="H103" s="30">
        <v>1.8931938579640928E-2</v>
      </c>
      <c r="I103" s="31">
        <v>1.698160317104052E-2</v>
      </c>
      <c r="J103" s="32">
        <v>1.5536370882956653E-2</v>
      </c>
      <c r="N103" s="71"/>
      <c r="O103" s="71"/>
      <c r="P103" s="71"/>
      <c r="Q103" s="71"/>
      <c r="R103" s="71"/>
      <c r="S103" s="71"/>
      <c r="T103" s="71"/>
    </row>
    <row r="104" spans="2:20" x14ac:dyDescent="0.25">
      <c r="D104" s="71"/>
      <c r="E104" s="71"/>
      <c r="F104" s="71"/>
      <c r="N104" s="71"/>
      <c r="O104" s="71"/>
      <c r="P104" s="71"/>
      <c r="Q104" s="71"/>
      <c r="R104" s="71"/>
      <c r="S104" s="71"/>
      <c r="T104" s="71"/>
    </row>
    <row r="105" spans="2:20" ht="12.5" x14ac:dyDescent="0.25">
      <c r="B105"/>
      <c r="C105"/>
      <c r="D105"/>
      <c r="E105"/>
      <c r="F105"/>
      <c r="G105"/>
      <c r="H105"/>
      <c r="I105"/>
      <c r="J105"/>
      <c r="K105"/>
      <c r="L105"/>
      <c r="N105" s="71"/>
      <c r="O105" s="71"/>
      <c r="P105" s="71"/>
      <c r="Q105" s="71"/>
      <c r="R105" s="71"/>
      <c r="S105" s="71"/>
      <c r="T105" s="71"/>
    </row>
    <row r="106" spans="2:20" x14ac:dyDescent="0.25">
      <c r="B106" s="105" t="s">
        <v>35</v>
      </c>
      <c r="C106" s="105"/>
      <c r="D106" s="105"/>
      <c r="E106" s="105"/>
      <c r="F106" s="105"/>
      <c r="G106" s="105"/>
      <c r="H106" s="105"/>
      <c r="I106" s="105"/>
      <c r="J106" s="105"/>
      <c r="K106" s="105"/>
      <c r="L106" s="105"/>
      <c r="N106" s="71"/>
      <c r="O106" s="71"/>
      <c r="P106" s="71"/>
      <c r="Q106" s="71"/>
      <c r="R106" s="71"/>
      <c r="S106" s="71"/>
      <c r="T106" s="71"/>
    </row>
    <row r="107" spans="2:20" x14ac:dyDescent="0.25">
      <c r="B107" s="105"/>
      <c r="C107" s="105"/>
      <c r="D107" s="105"/>
      <c r="E107" s="105"/>
      <c r="F107" s="105"/>
      <c r="G107" s="105"/>
      <c r="H107" s="105"/>
      <c r="I107" s="105"/>
      <c r="J107" s="105"/>
      <c r="K107" s="105"/>
      <c r="L107" s="105"/>
      <c r="N107" s="71"/>
      <c r="O107" s="71"/>
      <c r="P107" s="71"/>
      <c r="Q107" s="71"/>
      <c r="R107" s="71"/>
      <c r="S107" s="71"/>
      <c r="T107" s="71"/>
    </row>
    <row r="108" spans="2:20" ht="15.5" x14ac:dyDescent="0.3">
      <c r="B108" s="37"/>
      <c r="C108" s="1"/>
      <c r="D108" s="1"/>
      <c r="E108" s="1"/>
      <c r="F108" s="1"/>
      <c r="G108" s="1"/>
      <c r="H108" s="1"/>
      <c r="I108" s="1"/>
      <c r="J108" s="1"/>
      <c r="L108" s="36"/>
      <c r="N108" s="71"/>
      <c r="O108" s="71"/>
      <c r="P108" s="71"/>
      <c r="Q108" s="71"/>
      <c r="R108" s="71"/>
      <c r="S108" s="71"/>
      <c r="T108" s="71"/>
    </row>
    <row r="109" spans="2:20" x14ac:dyDescent="0.25">
      <c r="N109" s="71"/>
      <c r="O109" s="71"/>
      <c r="P109" s="71"/>
      <c r="Q109" s="71"/>
      <c r="R109" s="71"/>
      <c r="S109" s="71"/>
      <c r="T109" s="71"/>
    </row>
    <row r="110" spans="2:20" ht="13.5" thickBot="1" x14ac:dyDescent="0.35">
      <c r="B110" s="37"/>
      <c r="C110" s="1"/>
      <c r="D110" s="1"/>
      <c r="E110" s="1"/>
      <c r="F110" s="1"/>
      <c r="G110" s="1"/>
      <c r="H110" s="1"/>
      <c r="I110" s="1"/>
      <c r="J110" s="1"/>
      <c r="K110" s="1"/>
      <c r="N110" s="71"/>
      <c r="O110" s="71"/>
      <c r="P110" s="71"/>
      <c r="Q110" s="71"/>
      <c r="R110" s="71"/>
      <c r="S110" s="71"/>
      <c r="T110" s="71"/>
    </row>
    <row r="111" spans="2:20" ht="13.5" thickBot="1" x14ac:dyDescent="0.35">
      <c r="B111" s="37"/>
      <c r="C111" s="7" t="s">
        <v>3</v>
      </c>
      <c r="D111" s="1"/>
      <c r="E111" s="7" t="s">
        <v>4</v>
      </c>
      <c r="F111" s="1"/>
      <c r="G111" s="7" t="s">
        <v>5</v>
      </c>
      <c r="H111" s="1"/>
      <c r="I111" s="61" t="s">
        <v>24</v>
      </c>
      <c r="J111" s="62"/>
      <c r="K111" s="73"/>
      <c r="L111" s="74"/>
      <c r="N111" s="71"/>
      <c r="O111" s="71"/>
      <c r="P111" s="71"/>
      <c r="Q111" s="71"/>
      <c r="R111" s="71"/>
      <c r="S111" s="71"/>
      <c r="T111" s="71"/>
    </row>
    <row r="112" spans="2:20" ht="13" x14ac:dyDescent="0.25">
      <c r="C112" s="38">
        <v>46037</v>
      </c>
      <c r="D112" s="5"/>
      <c r="E112" s="39" t="s">
        <v>33</v>
      </c>
      <c r="G112" s="40" t="s">
        <v>6</v>
      </c>
      <c r="H112" s="1"/>
      <c r="K112" s="1"/>
    </row>
    <row r="113" spans="2:11" ht="13" x14ac:dyDescent="0.25">
      <c r="C113" s="41"/>
      <c r="D113" s="5"/>
      <c r="E113" s="42"/>
      <c r="G113" s="43"/>
      <c r="H113" s="1"/>
      <c r="K113" s="44"/>
    </row>
    <row r="114" spans="2:11" x14ac:dyDescent="0.25">
      <c r="B114" s="104" t="s">
        <v>7</v>
      </c>
      <c r="C114" s="104"/>
      <c r="D114" s="104"/>
      <c r="E114" s="104"/>
      <c r="F114" s="104"/>
      <c r="G114" s="104"/>
      <c r="H114" s="104"/>
      <c r="I114" s="104"/>
      <c r="J114" s="104"/>
      <c r="K114" s="104"/>
    </row>
    <row r="115" spans="2:11" x14ac:dyDescent="0.25">
      <c r="B115" s="104"/>
      <c r="C115" s="104"/>
      <c r="D115" s="104"/>
      <c r="E115" s="104"/>
      <c r="F115" s="104"/>
      <c r="G115" s="104"/>
      <c r="H115" s="104"/>
      <c r="I115" s="104"/>
      <c r="J115" s="104"/>
      <c r="K115" s="104"/>
    </row>
    <row r="116" spans="2:11" x14ac:dyDescent="0.25">
      <c r="B116" s="104"/>
      <c r="C116" s="104"/>
      <c r="D116" s="104"/>
      <c r="E116" s="104"/>
      <c r="F116" s="104"/>
      <c r="G116" s="104"/>
      <c r="H116" s="104"/>
      <c r="I116" s="104"/>
      <c r="J116" s="104"/>
      <c r="K116" s="104"/>
    </row>
    <row r="117" spans="2:11" x14ac:dyDescent="0.25">
      <c r="B117" s="104"/>
      <c r="C117" s="104"/>
      <c r="D117" s="104"/>
      <c r="E117" s="104"/>
      <c r="F117" s="104"/>
      <c r="G117" s="104"/>
      <c r="H117" s="104"/>
      <c r="I117" s="104"/>
      <c r="J117" s="104"/>
      <c r="K117" s="104"/>
    </row>
    <row r="118" spans="2:11" x14ac:dyDescent="0.25">
      <c r="B118" s="104"/>
      <c r="C118" s="104"/>
      <c r="D118" s="104"/>
      <c r="E118" s="104"/>
      <c r="F118" s="104"/>
      <c r="G118" s="104"/>
      <c r="H118" s="104"/>
      <c r="I118" s="104"/>
      <c r="J118" s="104"/>
      <c r="K118" s="104"/>
    </row>
    <row r="119" spans="2:11" x14ac:dyDescent="0.25">
      <c r="B119" s="104"/>
      <c r="C119" s="104"/>
      <c r="D119" s="104"/>
      <c r="E119" s="104"/>
      <c r="F119" s="104"/>
      <c r="G119" s="104"/>
      <c r="H119" s="104"/>
      <c r="I119" s="104"/>
      <c r="J119" s="104"/>
      <c r="K119" s="104"/>
    </row>
    <row r="120" spans="2:11" x14ac:dyDescent="0.25">
      <c r="B120" s="104"/>
      <c r="C120" s="104"/>
      <c r="D120" s="104"/>
      <c r="E120" s="104"/>
      <c r="F120" s="104"/>
      <c r="G120" s="104"/>
      <c r="H120" s="104"/>
      <c r="I120" s="104"/>
      <c r="J120" s="104"/>
      <c r="K120" s="104"/>
    </row>
    <row r="121" spans="2:11" x14ac:dyDescent="0.25">
      <c r="B121" s="104"/>
      <c r="C121" s="104"/>
      <c r="D121" s="104"/>
      <c r="E121" s="104"/>
      <c r="F121" s="104"/>
      <c r="G121" s="104"/>
      <c r="H121" s="104"/>
      <c r="I121" s="104"/>
      <c r="J121" s="104"/>
      <c r="K121" s="104"/>
    </row>
    <row r="122" spans="2:11" x14ac:dyDescent="0.25">
      <c r="B122" s="104"/>
      <c r="C122" s="104"/>
      <c r="D122" s="104"/>
      <c r="E122" s="104"/>
      <c r="F122" s="104"/>
      <c r="G122" s="104"/>
      <c r="H122" s="104"/>
      <c r="I122" s="104"/>
      <c r="J122" s="104"/>
      <c r="K122" s="104"/>
    </row>
    <row r="123" spans="2:11" ht="126" customHeight="1" x14ac:dyDescent="0.25">
      <c r="B123" s="104"/>
      <c r="C123" s="104"/>
      <c r="D123" s="104"/>
      <c r="E123" s="104"/>
      <c r="F123" s="104"/>
      <c r="G123" s="104"/>
      <c r="H123" s="104"/>
      <c r="I123" s="104"/>
      <c r="J123" s="104"/>
      <c r="K123" s="104"/>
    </row>
    <row r="124" spans="2:11" ht="13" x14ac:dyDescent="0.25">
      <c r="B124" s="45"/>
      <c r="C124" s="3"/>
      <c r="D124" s="4"/>
      <c r="E124" s="3"/>
      <c r="G124" s="1"/>
      <c r="H124" s="46"/>
      <c r="I124" s="47"/>
      <c r="J124" s="48"/>
      <c r="K124" s="45"/>
    </row>
    <row r="125" spans="2:11" ht="12.5" x14ac:dyDescent="0.25">
      <c r="B125" s="45"/>
      <c r="C125" s="45"/>
      <c r="D125" s="45"/>
      <c r="E125" s="45"/>
      <c r="F125" s="45"/>
      <c r="G125" s="45"/>
      <c r="H125" s="45"/>
      <c r="I125" s="45"/>
      <c r="J125" s="45"/>
      <c r="K125" s="45"/>
    </row>
  </sheetData>
  <mergeCells count="78">
    <mergeCell ref="B28:C28"/>
    <mergeCell ref="B89:C89"/>
    <mergeCell ref="B79:C79"/>
    <mergeCell ref="B80:C80"/>
    <mergeCell ref="B81:C81"/>
    <mergeCell ref="B55:C55"/>
    <mergeCell ref="B56:C56"/>
    <mergeCell ref="B57:C57"/>
    <mergeCell ref="B58:C58"/>
    <mergeCell ref="B59:C59"/>
    <mergeCell ref="B60:C60"/>
    <mergeCell ref="B52:C52"/>
    <mergeCell ref="B53:C53"/>
    <mergeCell ref="B114:K123"/>
    <mergeCell ref="B106:L107"/>
    <mergeCell ref="E20:F20"/>
    <mergeCell ref="G20:H20"/>
    <mergeCell ref="I20:J20"/>
    <mergeCell ref="B75:C75"/>
    <mergeCell ref="B93:C93"/>
    <mergeCell ref="B31:C31"/>
    <mergeCell ref="B54:C54"/>
    <mergeCell ref="B32:C32"/>
    <mergeCell ref="B33:C33"/>
    <mergeCell ref="B42:C42"/>
    <mergeCell ref="B43:C43"/>
    <mergeCell ref="B44:C44"/>
    <mergeCell ref="B45:C45"/>
    <mergeCell ref="B41:C41"/>
    <mergeCell ref="B61:C61"/>
    <mergeCell ref="B65:C65"/>
    <mergeCell ref="B23:C23"/>
    <mergeCell ref="B37:C37"/>
    <mergeCell ref="B38:C38"/>
    <mergeCell ref="B39:C39"/>
    <mergeCell ref="B40:C40"/>
    <mergeCell ref="B24:C24"/>
    <mergeCell ref="B25:C25"/>
    <mergeCell ref="B46:C46"/>
    <mergeCell ref="B29:C29"/>
    <mergeCell ref="B30:C30"/>
    <mergeCell ref="B51:C51"/>
    <mergeCell ref="B47:C47"/>
    <mergeCell ref="B26:C26"/>
    <mergeCell ref="B27:C27"/>
    <mergeCell ref="K17:L17"/>
    <mergeCell ref="D18:J18"/>
    <mergeCell ref="B11:L11"/>
    <mergeCell ref="E19:F19"/>
    <mergeCell ref="G19:H19"/>
    <mergeCell ref="I19:J19"/>
    <mergeCell ref="B13:C13"/>
    <mergeCell ref="B66:C66"/>
    <mergeCell ref="B69:C69"/>
    <mergeCell ref="B83:C83"/>
    <mergeCell ref="B84:C84"/>
    <mergeCell ref="B85:C85"/>
    <mergeCell ref="B68:C68"/>
    <mergeCell ref="B67:C67"/>
    <mergeCell ref="B87:C87"/>
    <mergeCell ref="B88:C88"/>
    <mergeCell ref="B82:C82"/>
    <mergeCell ref="B86:C86"/>
    <mergeCell ref="B70:C70"/>
    <mergeCell ref="B71:C71"/>
    <mergeCell ref="B72:C72"/>
    <mergeCell ref="B73:C73"/>
    <mergeCell ref="B74:C74"/>
    <mergeCell ref="B102:C102"/>
    <mergeCell ref="B103:C103"/>
    <mergeCell ref="B94:C94"/>
    <mergeCell ref="B95:C95"/>
    <mergeCell ref="B96:C96"/>
    <mergeCell ref="B97:C97"/>
    <mergeCell ref="B98:C98"/>
    <mergeCell ref="B99:C99"/>
    <mergeCell ref="B100:C100"/>
    <mergeCell ref="B101:C101"/>
  </mergeCells>
  <printOptions horizontalCentered="1" verticalCentered="1"/>
  <pageMargins left="0" right="0" top="0" bottom="0" header="0" footer="0"/>
  <pageSetup paperSize="9" scale="60"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117"/>
  <sheetViews>
    <sheetView showGridLines="0" showRowColHeaders="0" topLeftCell="A59" zoomScale="71" zoomScaleNormal="71" workbookViewId="0">
      <selection activeCell="R78" sqref="R77:R78"/>
    </sheetView>
  </sheetViews>
  <sheetFormatPr baseColWidth="10" defaultColWidth="11.54296875" defaultRowHeight="11.5" x14ac:dyDescent="0.25"/>
  <cols>
    <col min="1" max="1" width="2.453125" style="2" customWidth="1"/>
    <col min="2" max="2" width="33.1796875" style="2" customWidth="1"/>
    <col min="3" max="3" width="1.1796875" style="2" customWidth="1"/>
    <col min="4" max="4" width="14.54296875" style="2" bestFit="1" customWidth="1"/>
    <col min="5" max="5" width="12.54296875" style="2" customWidth="1"/>
    <col min="6" max="6" width="14.453125" style="2" customWidth="1"/>
    <col min="7" max="7" width="14.54296875" style="2" customWidth="1"/>
    <col min="8" max="10" width="12.54296875" style="2" customWidth="1"/>
    <col min="11" max="11" width="2.54296875" style="2" customWidth="1"/>
    <col min="12" max="16384" width="11.54296875" style="2"/>
  </cols>
  <sheetData>
    <row r="1" spans="2:13" ht="15" customHeight="1" x14ac:dyDescent="0.25">
      <c r="B1" s="1"/>
      <c r="C1" s="1"/>
      <c r="D1" s="1"/>
      <c r="E1" s="1"/>
      <c r="F1" s="1"/>
      <c r="G1" s="1"/>
      <c r="H1" s="1"/>
      <c r="I1" s="1"/>
      <c r="J1" s="1"/>
      <c r="K1" s="1"/>
    </row>
    <row r="2" spans="2:13" ht="15" customHeight="1" x14ac:dyDescent="0.25">
      <c r="B2" s="1"/>
      <c r="C2" s="1"/>
      <c r="D2" s="1"/>
      <c r="E2" s="1"/>
      <c r="F2" s="1"/>
      <c r="G2" s="1"/>
      <c r="H2" s="1"/>
    </row>
    <row r="3" spans="2:13" ht="15" customHeight="1" x14ac:dyDescent="0.25">
      <c r="B3" s="1"/>
      <c r="C3" s="1"/>
      <c r="D3" s="1"/>
      <c r="E3" s="1"/>
      <c r="F3" s="1"/>
      <c r="G3" s="1"/>
      <c r="H3" s="1"/>
    </row>
    <row r="4" spans="2:13" ht="15" customHeight="1" x14ac:dyDescent="0.25">
      <c r="B4" s="1"/>
      <c r="C4" s="1"/>
      <c r="D4" s="1"/>
      <c r="E4" s="1"/>
      <c r="F4" s="1"/>
      <c r="G4" s="1"/>
      <c r="H4" s="1"/>
    </row>
    <row r="5" spans="2:13" ht="15" customHeight="1" x14ac:dyDescent="0.25">
      <c r="B5" s="1"/>
      <c r="C5" s="1"/>
      <c r="D5" s="1"/>
      <c r="E5" s="1"/>
      <c r="F5" s="1"/>
      <c r="G5" s="1"/>
      <c r="H5" s="1"/>
    </row>
    <row r="6" spans="2:13" ht="15" customHeight="1" x14ac:dyDescent="0.25">
      <c r="B6" s="1"/>
      <c r="C6" s="1"/>
      <c r="D6" s="1"/>
      <c r="E6" s="1"/>
      <c r="F6" s="1"/>
      <c r="G6" s="1"/>
      <c r="H6" s="1"/>
    </row>
    <row r="7" spans="2:13" ht="15" customHeight="1" x14ac:dyDescent="0.25">
      <c r="B7" s="1"/>
      <c r="C7" s="1"/>
      <c r="D7" s="1"/>
      <c r="E7" s="1"/>
      <c r="F7" s="1"/>
      <c r="G7" s="1"/>
      <c r="H7" s="1"/>
    </row>
    <row r="8" spans="2:13" ht="15" customHeight="1" x14ac:dyDescent="0.25">
      <c r="B8" s="1"/>
      <c r="C8" s="1"/>
      <c r="D8" s="1"/>
      <c r="E8" s="1"/>
      <c r="F8" s="1"/>
      <c r="G8" s="1"/>
      <c r="H8" s="1"/>
    </row>
    <row r="9" spans="2:13" ht="15" customHeight="1" x14ac:dyDescent="0.25">
      <c r="B9" s="1"/>
      <c r="C9" s="1"/>
      <c r="D9" s="1"/>
      <c r="E9" s="1"/>
      <c r="F9" s="1"/>
      <c r="G9" s="1"/>
      <c r="H9" s="1"/>
      <c r="I9" s="1"/>
      <c r="J9" s="1"/>
      <c r="K9" s="1"/>
    </row>
    <row r="10" spans="2:13" ht="21" customHeight="1" x14ac:dyDescent="0.25">
      <c r="B10" s="1"/>
      <c r="C10" s="1"/>
      <c r="D10" s="1"/>
      <c r="E10" s="1"/>
      <c r="F10" s="1"/>
      <c r="G10" s="1"/>
      <c r="H10" s="1"/>
      <c r="I10" s="1"/>
      <c r="J10" s="1"/>
      <c r="K10" s="1"/>
    </row>
    <row r="11" spans="2:13" ht="58.75" customHeight="1" x14ac:dyDescent="0.25">
      <c r="B11" s="97" t="s">
        <v>34</v>
      </c>
      <c r="C11" s="97"/>
      <c r="D11" s="97"/>
      <c r="E11" s="97"/>
      <c r="F11" s="97"/>
      <c r="G11" s="97"/>
      <c r="H11" s="97"/>
      <c r="I11" s="97"/>
      <c r="J11" s="97"/>
      <c r="K11" s="56"/>
    </row>
    <row r="12" spans="2:13" ht="12" customHeight="1" x14ac:dyDescent="0.25">
      <c r="B12" s="1"/>
      <c r="C12" s="1"/>
      <c r="D12" s="1"/>
      <c r="E12" s="1"/>
      <c r="F12" s="1"/>
      <c r="G12" s="1"/>
      <c r="H12" s="1"/>
      <c r="I12" s="1"/>
      <c r="J12" s="1"/>
      <c r="K12" s="1"/>
    </row>
    <row r="13" spans="2:13" ht="21" customHeight="1" x14ac:dyDescent="0.25">
      <c r="B13" s="119" t="s">
        <v>36</v>
      </c>
      <c r="C13" s="120"/>
      <c r="D13" s="1"/>
      <c r="E13" s="1"/>
      <c r="F13" s="1"/>
      <c r="G13" s="1"/>
      <c r="H13" s="1"/>
      <c r="K13" s="1"/>
      <c r="L13" s="24"/>
      <c r="M13" s="24"/>
    </row>
    <row r="14" spans="2:13" ht="9.65" customHeight="1" x14ac:dyDescent="0.25">
      <c r="B14" s="63"/>
      <c r="C14" s="63"/>
      <c r="D14" s="1"/>
      <c r="E14" s="1"/>
      <c r="F14" s="1"/>
      <c r="G14" s="54" t="s">
        <v>19</v>
      </c>
      <c r="H14" s="54" t="s">
        <v>17</v>
      </c>
      <c r="K14" s="1"/>
      <c r="L14" s="24"/>
      <c r="M14" s="24"/>
    </row>
    <row r="15" spans="2:13" ht="28.4" customHeight="1" x14ac:dyDescent="0.3">
      <c r="B15" s="57" t="s">
        <v>18</v>
      </c>
      <c r="C15" s="121">
        <v>10000</v>
      </c>
      <c r="D15" s="122"/>
      <c r="E15" s="66"/>
      <c r="F15" s="1"/>
      <c r="G15" s="59"/>
      <c r="H15" s="1"/>
      <c r="K15" s="1"/>
      <c r="L15" s="24"/>
      <c r="M15" s="24"/>
    </row>
    <row r="16" spans="2:13" ht="22.4" customHeight="1" x14ac:dyDescent="0.25">
      <c r="B16" s="123"/>
      <c r="C16" s="123"/>
      <c r="D16" s="123"/>
      <c r="E16" s="123"/>
      <c r="F16" s="1"/>
      <c r="G16" s="1"/>
      <c r="H16" s="1"/>
      <c r="K16" s="1"/>
      <c r="L16" s="24"/>
      <c r="M16" s="24"/>
    </row>
    <row r="17" spans="2:13" ht="15" customHeight="1" x14ac:dyDescent="0.25">
      <c r="B17" s="1"/>
      <c r="C17" s="1"/>
      <c r="D17" s="94" t="s">
        <v>8</v>
      </c>
      <c r="E17" s="95"/>
      <c r="F17" s="95"/>
      <c r="G17" s="95"/>
      <c r="H17" s="95"/>
      <c r="I17" s="95"/>
      <c r="J17" s="96"/>
      <c r="K17" s="63"/>
      <c r="L17" s="118"/>
      <c r="M17" s="118"/>
    </row>
    <row r="18" spans="2:13" ht="15" customHeight="1" x14ac:dyDescent="0.25">
      <c r="B18" s="1"/>
      <c r="C18" s="1"/>
      <c r="D18" s="8" t="s">
        <v>0</v>
      </c>
      <c r="E18" s="98" t="s">
        <v>9</v>
      </c>
      <c r="F18" s="99"/>
      <c r="G18" s="98" t="s">
        <v>10</v>
      </c>
      <c r="H18" s="99"/>
      <c r="I18" s="98" t="s">
        <v>11</v>
      </c>
      <c r="J18" s="99"/>
      <c r="K18" s="55"/>
      <c r="L18" s="117"/>
      <c r="M18" s="117"/>
    </row>
    <row r="19" spans="2:13" ht="15" customHeight="1" thickBot="1" x14ac:dyDescent="0.3">
      <c r="B19" s="1"/>
      <c r="C19" s="1"/>
      <c r="D19" s="9" t="s">
        <v>21</v>
      </c>
      <c r="E19" s="106">
        <v>5.0000000000000001E-3</v>
      </c>
      <c r="F19" s="107"/>
      <c r="G19" s="106">
        <v>0.01</v>
      </c>
      <c r="H19" s="107"/>
      <c r="I19" s="106">
        <v>0.01</v>
      </c>
      <c r="J19" s="107"/>
      <c r="K19" s="55"/>
      <c r="L19" s="117"/>
      <c r="M19" s="117"/>
    </row>
    <row r="20" spans="2:13" ht="15" customHeight="1" x14ac:dyDescent="0.25">
      <c r="B20" s="1"/>
      <c r="C20" s="1"/>
      <c r="D20" s="25"/>
      <c r="E20" s="58"/>
      <c r="F20" s="58"/>
      <c r="G20" s="58"/>
      <c r="H20" s="58"/>
      <c r="I20" s="58"/>
      <c r="J20" s="58"/>
      <c r="K20" s="55"/>
      <c r="L20" s="55"/>
      <c r="M20" s="55"/>
    </row>
    <row r="21" spans="2:13" ht="15" customHeight="1" x14ac:dyDescent="0.25">
      <c r="B21" s="1"/>
      <c r="C21" s="1"/>
      <c r="D21" s="25"/>
      <c r="E21" s="58"/>
      <c r="F21" s="58"/>
      <c r="G21" s="58"/>
      <c r="H21" s="58"/>
      <c r="I21" s="58"/>
      <c r="J21" s="58"/>
      <c r="K21" s="55"/>
      <c r="L21" s="55"/>
      <c r="M21" s="55"/>
    </row>
    <row r="22" spans="2:13" ht="15" customHeight="1" thickBot="1" x14ac:dyDescent="0.3">
      <c r="B22" s="1"/>
      <c r="C22" s="1"/>
      <c r="D22" s="25"/>
      <c r="E22" s="58"/>
      <c r="F22" s="58"/>
      <c r="G22" s="58"/>
      <c r="H22" s="58"/>
      <c r="I22" s="58"/>
      <c r="J22" s="58"/>
      <c r="K22" s="55"/>
      <c r="L22" s="55"/>
      <c r="M22" s="55"/>
    </row>
    <row r="23" spans="2:13" ht="15" customHeight="1" thickTop="1" thickBot="1" x14ac:dyDescent="0.3">
      <c r="B23" s="113" t="s">
        <v>0</v>
      </c>
      <c r="C23" s="114"/>
      <c r="D23" s="26">
        <v>24</v>
      </c>
      <c r="E23" s="26">
        <v>36</v>
      </c>
      <c r="F23" s="26">
        <v>48</v>
      </c>
      <c r="G23" s="26">
        <v>60</v>
      </c>
      <c r="H23" s="65">
        <v>72</v>
      </c>
      <c r="I23" s="26">
        <v>84</v>
      </c>
      <c r="J23" s="26">
        <v>96</v>
      </c>
      <c r="K23" s="12"/>
      <c r="L23" s="49" t="s">
        <v>14</v>
      </c>
    </row>
    <row r="24" spans="2:13" ht="15" customHeight="1" thickTop="1" thickBot="1" x14ac:dyDescent="0.3">
      <c r="B24" s="115" t="s">
        <v>1</v>
      </c>
      <c r="C24" s="116"/>
      <c r="D24" s="27">
        <f>TARIFA!D24</f>
        <v>7.7499999999999999E-2</v>
      </c>
      <c r="E24" s="27">
        <f>TARIFA!E24</f>
        <v>7.7499999999999999E-2</v>
      </c>
      <c r="F24" s="27">
        <f>TARIFA!F24</f>
        <v>7.7499999999999999E-2</v>
      </c>
      <c r="G24" s="27">
        <f>TARIFA!G24</f>
        <v>7.7499999999999999E-2</v>
      </c>
      <c r="H24" s="27">
        <f>TARIFA!H24</f>
        <v>7.7499999999999999E-2</v>
      </c>
      <c r="I24" s="27">
        <f>TARIFA!I24</f>
        <v>7.7499999999999999E-2</v>
      </c>
      <c r="J24" s="27">
        <f>TARIFA!J24</f>
        <v>7.7499999999999999E-2</v>
      </c>
      <c r="K24" s="12"/>
      <c r="L24" s="50">
        <f>TARIFA!L24</f>
        <v>734</v>
      </c>
    </row>
    <row r="25" spans="2:13" ht="15" customHeight="1" thickTop="1" thickBot="1" x14ac:dyDescent="0.3">
      <c r="B25" s="108" t="s">
        <v>22</v>
      </c>
      <c r="C25" s="109"/>
      <c r="D25" s="67">
        <f>$C$15*TARIFA!D25</f>
        <v>100</v>
      </c>
      <c r="E25" s="67">
        <f>$C$15*TARIFA!E25</f>
        <v>100</v>
      </c>
      <c r="F25" s="67">
        <f>$C$15*TARIFA!F25</f>
        <v>300</v>
      </c>
      <c r="G25" s="67">
        <f>$C$15*TARIFA!G25</f>
        <v>400</v>
      </c>
      <c r="H25" s="67">
        <f>$C$15*TARIFA!H25</f>
        <v>400</v>
      </c>
      <c r="I25" s="67">
        <f>$C$15*TARIFA!I25</f>
        <v>400</v>
      </c>
      <c r="J25" s="67">
        <f>$C$15*TARIFA!J25</f>
        <v>400</v>
      </c>
      <c r="K25" s="12"/>
      <c r="L25" s="49" t="s">
        <v>15</v>
      </c>
    </row>
    <row r="26" spans="2:13" ht="15" customHeight="1" thickTop="1" thickBot="1" x14ac:dyDescent="0.3">
      <c r="B26" s="108" t="s">
        <v>28</v>
      </c>
      <c r="C26" s="109"/>
      <c r="D26" s="67">
        <f>$C$15*TARIFA!D26</f>
        <v>225</v>
      </c>
      <c r="E26" s="67">
        <f>$C$15*TARIFA!E26</f>
        <v>225</v>
      </c>
      <c r="F26" s="67">
        <f>$C$15*TARIFA!F26</f>
        <v>424.99999999999994</v>
      </c>
      <c r="G26" s="67">
        <f>$C$15*TARIFA!G26</f>
        <v>550</v>
      </c>
      <c r="H26" s="67">
        <f>$C$15*TARIFA!H26</f>
        <v>550</v>
      </c>
      <c r="I26" s="67">
        <f>$C$15*TARIFA!I26</f>
        <v>550</v>
      </c>
      <c r="J26" s="67">
        <f>$C$15*TARIFA!J26</f>
        <v>550</v>
      </c>
      <c r="K26" s="12"/>
      <c r="L26" s="50">
        <f>TARIFA!L26</f>
        <v>734</v>
      </c>
    </row>
    <row r="27" spans="2:13" ht="16.5" thickTop="1" thickBot="1" x14ac:dyDescent="0.3">
      <c r="B27" s="108" t="s">
        <v>29</v>
      </c>
      <c r="C27" s="109"/>
      <c r="D27" s="67">
        <f>$C$15*TARIFA!D27</f>
        <v>25.000000000000004</v>
      </c>
      <c r="E27" s="67">
        <f>$C$15*TARIFA!E27</f>
        <v>25.000000000000004</v>
      </c>
      <c r="F27" s="67">
        <f>$C$15*TARIFA!F27</f>
        <v>225</v>
      </c>
      <c r="G27" s="67">
        <f>$C$15*TARIFA!G27</f>
        <v>250</v>
      </c>
      <c r="H27" s="67">
        <f>$C$15*TARIFA!H27</f>
        <v>199.99999999999997</v>
      </c>
      <c r="I27" s="67">
        <f>$C$15*TARIFA!I27</f>
        <v>199.99999999999997</v>
      </c>
      <c r="J27" s="67">
        <f>$C$15*TARIFA!J27</f>
        <v>199.99999999999997</v>
      </c>
      <c r="K27" s="12"/>
      <c r="L27" s="49" t="s">
        <v>16</v>
      </c>
    </row>
    <row r="28" spans="2:13" ht="16.5" thickTop="1" thickBot="1" x14ac:dyDescent="0.3">
      <c r="B28" s="108" t="s">
        <v>12</v>
      </c>
      <c r="C28" s="109"/>
      <c r="D28" s="67">
        <f>$C$15*TARIFA!D28</f>
        <v>0</v>
      </c>
      <c r="E28" s="67">
        <f>$C$15*TARIFA!E28</f>
        <v>0</v>
      </c>
      <c r="F28" s="67">
        <f>$C$15*TARIFA!F28</f>
        <v>99.999999999999986</v>
      </c>
      <c r="G28" s="67">
        <f>$C$15*TARIFA!G28</f>
        <v>100.00000000000001</v>
      </c>
      <c r="H28" s="67">
        <f>$C$15*TARIFA!H28</f>
        <v>49.999999999999972</v>
      </c>
      <c r="I28" s="67">
        <f>$C$15*TARIFA!I28</f>
        <v>49.999999999999972</v>
      </c>
      <c r="J28" s="67">
        <f>$C$15*TARIFA!J28</f>
        <v>49.999999999999972</v>
      </c>
      <c r="K28" s="12"/>
      <c r="L28" s="50">
        <f>TARIFA!L28</f>
        <v>9857</v>
      </c>
    </row>
    <row r="29" spans="2:13" ht="12" customHeight="1" thickTop="1" thickBot="1" x14ac:dyDescent="0.3">
      <c r="B29" s="110" t="s">
        <v>2</v>
      </c>
      <c r="C29" s="110"/>
      <c r="D29" s="68"/>
      <c r="E29" s="68"/>
      <c r="F29" s="69"/>
      <c r="G29" s="69"/>
      <c r="H29" s="69"/>
      <c r="I29" s="68"/>
      <c r="J29" s="69"/>
      <c r="K29" s="12"/>
    </row>
    <row r="30" spans="2:13" ht="15" customHeight="1" thickTop="1" thickBot="1" x14ac:dyDescent="0.3">
      <c r="B30" s="111" t="s">
        <v>23</v>
      </c>
      <c r="C30" s="112"/>
      <c r="D30" s="70">
        <f>$C$15*TARIFA!D30</f>
        <v>471.86227232094484</v>
      </c>
      <c r="E30" s="70">
        <f>$C$15*TARIFA!E30</f>
        <v>327.45402467796009</v>
      </c>
      <c r="F30" s="70">
        <f>$C$15*TARIFA!F30</f>
        <v>257.85241561034474</v>
      </c>
      <c r="G30" s="70">
        <f>$C$15*TARIFA!G30</f>
        <v>217.15282683326171</v>
      </c>
      <c r="H30" s="70">
        <f>$C$15*TARIFA!H30</f>
        <v>189.07870874361149</v>
      </c>
      <c r="I30" s="70">
        <f>$C$15*TARIFA!I30</f>
        <v>170.18274931804032</v>
      </c>
      <c r="J30" s="70">
        <f>$C$15*TARIFA!J30</f>
        <v>156.29674295907995</v>
      </c>
      <c r="K30" s="12"/>
    </row>
    <row r="31" spans="2:13" ht="12" customHeight="1" thickTop="1" thickBot="1" x14ac:dyDescent="0.3">
      <c r="B31" s="111" t="s">
        <v>30</v>
      </c>
      <c r="C31" s="112"/>
      <c r="D31" s="70">
        <f>$C$15*TARIFA!D31</f>
        <v>483.99019899137511</v>
      </c>
      <c r="E31" s="70">
        <f>$C$15*TARIFA!E31</f>
        <v>340.05526573778855</v>
      </c>
      <c r="F31" s="70">
        <f>$C$15*TARIFA!F31</f>
        <v>271.57884250394443</v>
      </c>
      <c r="G31" s="70">
        <f>$C$15*TARIFA!G31</f>
        <v>231.98756137129288</v>
      </c>
      <c r="H31" s="70">
        <f>$C$15*TARIFA!H31</f>
        <v>204.7183073143533</v>
      </c>
      <c r="I31" s="70">
        <f>$C$15*TARIFA!I31</f>
        <v>186.63865239790266</v>
      </c>
      <c r="J31" s="70">
        <f>$C$15*TARIFA!J31</f>
        <v>173.8548034098275</v>
      </c>
      <c r="K31" s="12"/>
    </row>
    <row r="32" spans="2:13" ht="12" customHeight="1" thickTop="1" thickBot="1" x14ac:dyDescent="0.3">
      <c r="B32" s="111" t="s">
        <v>31</v>
      </c>
      <c r="C32" s="112"/>
      <c r="D32" s="70">
        <f>$C$15*TARIFA!D32</f>
        <v>469.32297289317069</v>
      </c>
      <c r="E32" s="70">
        <f>$C$15*TARIFA!E32</f>
        <v>328.69349675927197</v>
      </c>
      <c r="F32" s="70">
        <f>$C$15*TARIFA!F32</f>
        <v>259.14440608862833</v>
      </c>
      <c r="G32" s="70">
        <f>$C$15*TARIFA!G32</f>
        <v>217.73353586454047</v>
      </c>
      <c r="H32" s="70">
        <f>$C$15*TARIFA!H32</f>
        <v>190.34364880997742</v>
      </c>
      <c r="I32" s="70">
        <f>$C$15*TARIFA!I32</f>
        <v>170.86343163321854</v>
      </c>
      <c r="J32" s="70">
        <f>$C$15*TARIFA!J32</f>
        <v>156.6313403152615</v>
      </c>
      <c r="K32" s="12"/>
    </row>
    <row r="33" spans="2:12" ht="12" customHeight="1" thickTop="1" thickBot="1" x14ac:dyDescent="0.3">
      <c r="B33" s="111" t="s">
        <v>13</v>
      </c>
      <c r="C33" s="112"/>
      <c r="D33" s="70">
        <f>$C$15*TARIFA!D33</f>
        <v>457.90056782857459</v>
      </c>
      <c r="E33" s="70">
        <f>$C$15*TARIFA!E33</f>
        <v>316.8948109800661</v>
      </c>
      <c r="F33" s="70">
        <f>$C$15*TARIFA!F33</f>
        <v>246.60178031915933</v>
      </c>
      <c r="G33" s="70">
        <f>$C$15*TARIFA!G33</f>
        <v>204.59314147264013</v>
      </c>
      <c r="H33" s="70">
        <f>$C$15*TARIFA!H33</f>
        <v>176.72595420002008</v>
      </c>
      <c r="I33" s="70">
        <f>$C$15*TARIFA!I33</f>
        <v>156.93882212059791</v>
      </c>
      <c r="J33" s="70">
        <f>$C$15*TARIFA!J33</f>
        <v>142.20093062652913</v>
      </c>
      <c r="K33" s="12"/>
    </row>
    <row r="34" spans="2:12" ht="12" customHeight="1" thickTop="1" x14ac:dyDescent="0.25">
      <c r="B34" s="6"/>
      <c r="C34" s="6"/>
      <c r="D34" s="16"/>
      <c r="E34" s="16"/>
      <c r="F34" s="16"/>
      <c r="G34" s="16"/>
      <c r="H34" s="16"/>
      <c r="I34" s="16"/>
      <c r="J34" s="16"/>
      <c r="K34" s="12"/>
    </row>
    <row r="35" spans="2:12" ht="12" customHeight="1" x14ac:dyDescent="0.25">
      <c r="B35" s="6"/>
      <c r="C35" s="6"/>
      <c r="D35" s="16"/>
      <c r="E35" s="16"/>
      <c r="F35" s="16"/>
      <c r="G35" s="16"/>
      <c r="H35" s="16"/>
      <c r="I35" s="16"/>
      <c r="J35" s="16"/>
      <c r="K35" s="12"/>
    </row>
    <row r="36" spans="2:12" ht="12" customHeight="1" thickBot="1" x14ac:dyDescent="0.3">
      <c r="B36" s="6"/>
      <c r="C36" s="6"/>
      <c r="D36" s="16"/>
      <c r="E36" s="16"/>
      <c r="F36" s="16"/>
      <c r="G36" s="16"/>
      <c r="H36" s="16"/>
      <c r="I36" s="16"/>
      <c r="J36" s="16"/>
      <c r="K36" s="12"/>
    </row>
    <row r="37" spans="2:12" ht="16.5" thickTop="1" thickBot="1" x14ac:dyDescent="0.3">
      <c r="B37" s="113" t="s">
        <v>0</v>
      </c>
      <c r="C37" s="114"/>
      <c r="D37" s="26">
        <v>24</v>
      </c>
      <c r="E37" s="26">
        <v>36</v>
      </c>
      <c r="F37" s="26">
        <v>48</v>
      </c>
      <c r="G37" s="26">
        <v>60</v>
      </c>
      <c r="H37" s="65">
        <v>72</v>
      </c>
      <c r="I37" s="26">
        <v>84</v>
      </c>
      <c r="J37" s="26">
        <v>96</v>
      </c>
      <c r="K37" s="12"/>
      <c r="L37" s="49" t="s">
        <v>14</v>
      </c>
    </row>
    <row r="38" spans="2:12" ht="16.5" thickTop="1" thickBot="1" x14ac:dyDescent="0.3">
      <c r="B38" s="115" t="s">
        <v>1</v>
      </c>
      <c r="C38" s="116"/>
      <c r="D38" s="27">
        <f>TARIFA!D38</f>
        <v>8.2500000000000004E-2</v>
      </c>
      <c r="E38" s="27">
        <f>TARIFA!E38</f>
        <v>8.2500000000000004E-2</v>
      </c>
      <c r="F38" s="27">
        <f>TARIFA!F38</f>
        <v>8.2500000000000004E-2</v>
      </c>
      <c r="G38" s="27">
        <f>TARIFA!G38</f>
        <v>8.2500000000000004E-2</v>
      </c>
      <c r="H38" s="27">
        <f>TARIFA!H38</f>
        <v>8.2500000000000004E-2</v>
      </c>
      <c r="I38" s="27">
        <f>TARIFA!I38</f>
        <v>8.2500000000000004E-2</v>
      </c>
      <c r="J38" s="27">
        <f>TARIFA!J38</f>
        <v>8.2500000000000004E-2</v>
      </c>
      <c r="K38" s="12"/>
      <c r="L38" s="50" t="str">
        <f>TARIFA!L38</f>
        <v>B1W</v>
      </c>
    </row>
    <row r="39" spans="2:12" ht="16.5" thickTop="1" thickBot="1" x14ac:dyDescent="0.3">
      <c r="B39" s="108" t="s">
        <v>22</v>
      </c>
      <c r="C39" s="109"/>
      <c r="D39" s="67">
        <f>$C$15*TARIFA!D39</f>
        <v>200</v>
      </c>
      <c r="E39" s="67">
        <f>$C$15*TARIFA!E39</f>
        <v>200</v>
      </c>
      <c r="F39" s="67">
        <f>$C$15*TARIFA!F39</f>
        <v>400</v>
      </c>
      <c r="G39" s="67">
        <f>$C$15*TARIFA!G39</f>
        <v>500</v>
      </c>
      <c r="H39" s="67">
        <f>$C$15*TARIFA!H39</f>
        <v>500</v>
      </c>
      <c r="I39" s="67">
        <f>$C$15*TARIFA!I39</f>
        <v>500</v>
      </c>
      <c r="J39" s="67">
        <f>$C$15*TARIFA!J39</f>
        <v>500</v>
      </c>
      <c r="K39" s="12"/>
      <c r="L39" s="49" t="s">
        <v>15</v>
      </c>
    </row>
    <row r="40" spans="2:12" ht="16.5" thickTop="1" thickBot="1" x14ac:dyDescent="0.3">
      <c r="B40" s="108" t="s">
        <v>28</v>
      </c>
      <c r="C40" s="109"/>
      <c r="D40" s="67">
        <f>$C$15*TARIFA!D40</f>
        <v>325</v>
      </c>
      <c r="E40" s="67">
        <f>$C$15*TARIFA!E40</f>
        <v>325</v>
      </c>
      <c r="F40" s="67">
        <f>$C$15*TARIFA!F40</f>
        <v>525</v>
      </c>
      <c r="G40" s="67">
        <f>$C$15*TARIFA!G40</f>
        <v>650</v>
      </c>
      <c r="H40" s="67">
        <f>$C$15*TARIFA!H40</f>
        <v>650</v>
      </c>
      <c r="I40" s="67">
        <f>$C$15*TARIFA!I40</f>
        <v>650</v>
      </c>
      <c r="J40" s="67">
        <f>$C$15*TARIFA!J40</f>
        <v>650</v>
      </c>
      <c r="K40" s="12"/>
      <c r="L40" s="50" t="str">
        <f>TARIFA!L40</f>
        <v>B1W</v>
      </c>
    </row>
    <row r="41" spans="2:12" ht="16.5" thickTop="1" thickBot="1" x14ac:dyDescent="0.3">
      <c r="B41" s="108" t="s">
        <v>29</v>
      </c>
      <c r="C41" s="109"/>
      <c r="D41" s="67">
        <f>$C$15*TARIFA!D41</f>
        <v>125</v>
      </c>
      <c r="E41" s="67">
        <f>$C$15*TARIFA!E41</f>
        <v>125</v>
      </c>
      <c r="F41" s="67">
        <f>$C$15*TARIFA!F41</f>
        <v>325</v>
      </c>
      <c r="G41" s="67">
        <f>$C$15*TARIFA!G41</f>
        <v>350.00000000000006</v>
      </c>
      <c r="H41" s="67">
        <f>$C$15*TARIFA!H41</f>
        <v>300</v>
      </c>
      <c r="I41" s="67">
        <f>$C$15*TARIFA!I41</f>
        <v>300</v>
      </c>
      <c r="J41" s="67">
        <f>$C$15*TARIFA!J41</f>
        <v>300</v>
      </c>
      <c r="K41" s="12"/>
      <c r="L41" s="49" t="s">
        <v>16</v>
      </c>
    </row>
    <row r="42" spans="2:12" ht="16.5" thickTop="1" thickBot="1" x14ac:dyDescent="0.3">
      <c r="B42" s="108" t="s">
        <v>12</v>
      </c>
      <c r="C42" s="109"/>
      <c r="D42" s="67">
        <f>$C$15*TARIFA!D42</f>
        <v>0</v>
      </c>
      <c r="E42" s="67">
        <f>$C$15*TARIFA!E42</f>
        <v>0</v>
      </c>
      <c r="F42" s="67">
        <f>$C$15*TARIFA!F42</f>
        <v>200</v>
      </c>
      <c r="G42" s="67">
        <f>$C$15*TARIFA!G42</f>
        <v>200.00000000000003</v>
      </c>
      <c r="H42" s="67">
        <f>$C$15*TARIFA!H42</f>
        <v>150</v>
      </c>
      <c r="I42" s="67">
        <f>$C$15*TARIFA!I42</f>
        <v>150</v>
      </c>
      <c r="J42" s="67">
        <f>$C$15*TARIFA!J42</f>
        <v>150</v>
      </c>
      <c r="K42" s="12"/>
      <c r="L42" s="50">
        <f>TARIFA!L42</f>
        <v>10571</v>
      </c>
    </row>
    <row r="43" spans="2:12" ht="16.5" thickTop="1" thickBot="1" x14ac:dyDescent="0.3">
      <c r="B43" s="110" t="s">
        <v>2</v>
      </c>
      <c r="C43" s="110"/>
      <c r="D43" s="68"/>
      <c r="E43" s="68"/>
      <c r="F43" s="69"/>
      <c r="G43" s="69"/>
      <c r="H43" s="69"/>
      <c r="I43" s="68"/>
      <c r="J43" s="69"/>
      <c r="K43" s="12"/>
    </row>
    <row r="44" spans="2:12" ht="16.5" thickTop="1" thickBot="1" x14ac:dyDescent="0.3">
      <c r="B44" s="111" t="s">
        <v>23</v>
      </c>
      <c r="C44" s="112"/>
      <c r="D44" s="70">
        <f>$C$15*TARIFA!D44</f>
        <v>474.24746475624539</v>
      </c>
      <c r="E44" s="70">
        <f>$C$15*TARIFA!E44</f>
        <v>329.87323241188682</v>
      </c>
      <c r="F44" s="70">
        <f>$C$15*TARIFA!F44</f>
        <v>260.34331414278643</v>
      </c>
      <c r="G44" s="70">
        <f>$C$15*TARIFA!G44</f>
        <v>219.73074117519397</v>
      </c>
      <c r="H44" s="70">
        <f>$C$15*TARIFA!H44</f>
        <v>191.72990571903114</v>
      </c>
      <c r="I44" s="70">
        <f>$C$15*TARIFA!I44</f>
        <v>172.92454790126138</v>
      </c>
      <c r="J44" s="70">
        <f>$C$15*TARIFA!J44</f>
        <v>159.13185978583692</v>
      </c>
      <c r="K44" s="12"/>
    </row>
    <row r="45" spans="2:12" ht="16.5" thickTop="1" thickBot="1" x14ac:dyDescent="0.3">
      <c r="B45" s="111" t="s">
        <v>30</v>
      </c>
      <c r="C45" s="112"/>
      <c r="D45" s="70">
        <f>$C$15*TARIFA!D45</f>
        <v>486.43669626210544</v>
      </c>
      <c r="E45" s="70">
        <f>$C$15*TARIFA!E45</f>
        <v>342.56757057094615</v>
      </c>
      <c r="F45" s="70">
        <f>$C$15*TARIFA!F45</f>
        <v>274.20234067298054</v>
      </c>
      <c r="G45" s="70">
        <f>$C$15*TARIFA!G45</f>
        <v>234.74158520938983</v>
      </c>
      <c r="H45" s="70">
        <f>$C$15*TARIFA!H45</f>
        <v>207.58879739105888</v>
      </c>
      <c r="I45" s="70">
        <f>$C$15*TARIFA!I45</f>
        <v>189.64557051839043</v>
      </c>
      <c r="J45" s="70">
        <f>$C$15*TARIFA!J45</f>
        <v>177.00841153516618</v>
      </c>
      <c r="K45" s="12"/>
    </row>
    <row r="46" spans="2:12" ht="16.5" thickTop="1" thickBot="1" x14ac:dyDescent="0.3">
      <c r="B46" s="111" t="s">
        <v>31</v>
      </c>
      <c r="C46" s="112"/>
      <c r="D46" s="70">
        <f>$C$15*TARIFA!D46</f>
        <v>471.69532955383659</v>
      </c>
      <c r="E46" s="70">
        <f>$C$15*TARIFA!E46</f>
        <v>331.12186162738885</v>
      </c>
      <c r="F46" s="70">
        <f>$C$15*TARIFA!F46</f>
        <v>261.64778547054607</v>
      </c>
      <c r="G46" s="70">
        <f>$C$15*TARIFA!G46</f>
        <v>220.31834405244308</v>
      </c>
      <c r="H46" s="70">
        <f>$C$15*TARIFA!H46</f>
        <v>193.01258234230667</v>
      </c>
      <c r="I46" s="70">
        <f>$C$15*TARIFA!I46</f>
        <v>173.6161966264597</v>
      </c>
      <c r="J46" s="70">
        <f>$C$15*TARIFA!J46</f>
        <v>159.4725265109428</v>
      </c>
      <c r="K46" s="12"/>
    </row>
    <row r="47" spans="2:12" ht="16.5" thickTop="1" thickBot="1" x14ac:dyDescent="0.3">
      <c r="B47" s="111" t="s">
        <v>13</v>
      </c>
      <c r="C47" s="112"/>
      <c r="D47" s="70">
        <f>$C$15*TARIFA!D47</f>
        <v>460.21518595884476</v>
      </c>
      <c r="E47" s="70">
        <f>$C$15*TARIFA!E47</f>
        <v>319.23600797197406</v>
      </c>
      <c r="F47" s="70">
        <f>$C$15*TARIFA!F47</f>
        <v>248.98399578625322</v>
      </c>
      <c r="G47" s="70">
        <f>$C$15*TARIFA!G47</f>
        <v>207.02195440293767</v>
      </c>
      <c r="H47" s="70">
        <f>$C$15*TARIFA!H47</f>
        <v>179.20394507676428</v>
      </c>
      <c r="I47" s="70">
        <f>$C$15*TARIFA!I47</f>
        <v>159.46724901384601</v>
      </c>
      <c r="J47" s="70">
        <f>$C$15*TARIFA!J47</f>
        <v>144.78035898547657</v>
      </c>
      <c r="K47" s="12"/>
    </row>
    <row r="48" spans="2:12" ht="16" thickTop="1" x14ac:dyDescent="0.25">
      <c r="B48" s="6"/>
      <c r="C48" s="6"/>
      <c r="D48" s="16"/>
      <c r="E48" s="16"/>
      <c r="F48" s="16"/>
      <c r="G48" s="16"/>
      <c r="H48" s="16"/>
      <c r="I48" s="16"/>
      <c r="J48" s="16"/>
      <c r="K48" s="12"/>
    </row>
    <row r="49" spans="2:12" ht="15.5" x14ac:dyDescent="0.25">
      <c r="B49" s="6"/>
      <c r="C49" s="6"/>
      <c r="D49" s="16"/>
      <c r="E49" s="16"/>
      <c r="F49" s="16"/>
      <c r="G49" s="16"/>
      <c r="H49" s="16"/>
      <c r="I49" s="16"/>
      <c r="J49" s="16"/>
      <c r="K49" s="12"/>
    </row>
    <row r="50" spans="2:12" ht="16" thickBot="1" x14ac:dyDescent="0.3">
      <c r="B50" s="6"/>
      <c r="C50" s="6"/>
      <c r="D50" s="16"/>
      <c r="E50" s="16"/>
      <c r="F50" s="16"/>
      <c r="G50" s="16"/>
      <c r="H50" s="16"/>
      <c r="I50" s="16"/>
      <c r="J50" s="16"/>
      <c r="K50" s="12"/>
    </row>
    <row r="51" spans="2:12" ht="16.5" thickTop="1" thickBot="1" x14ac:dyDescent="0.3">
      <c r="B51" s="113" t="s">
        <v>0</v>
      </c>
      <c r="C51" s="114"/>
      <c r="D51" s="26">
        <v>24</v>
      </c>
      <c r="E51" s="26">
        <v>36</v>
      </c>
      <c r="F51" s="26">
        <v>48</v>
      </c>
      <c r="G51" s="26">
        <v>60</v>
      </c>
      <c r="H51" s="65">
        <v>72</v>
      </c>
      <c r="I51" s="26">
        <v>84</v>
      </c>
      <c r="J51" s="26">
        <v>96</v>
      </c>
      <c r="K51" s="12"/>
      <c r="L51" s="49" t="s">
        <v>14</v>
      </c>
    </row>
    <row r="52" spans="2:12" ht="16.5" thickTop="1" thickBot="1" x14ac:dyDescent="0.3">
      <c r="B52" s="115" t="s">
        <v>1</v>
      </c>
      <c r="C52" s="116"/>
      <c r="D52" s="27">
        <f>TARIFA!D52</f>
        <v>8.7499999999999994E-2</v>
      </c>
      <c r="E52" s="27">
        <f>TARIFA!E52</f>
        <v>8.7499999999999994E-2</v>
      </c>
      <c r="F52" s="27">
        <f>TARIFA!F52</f>
        <v>8.7499999999999994E-2</v>
      </c>
      <c r="G52" s="27">
        <f>TARIFA!G52</f>
        <v>8.7499999999999994E-2</v>
      </c>
      <c r="H52" s="27">
        <f>TARIFA!H52</f>
        <v>8.7499999999999994E-2</v>
      </c>
      <c r="I52" s="27">
        <f>TARIFA!I52</f>
        <v>8.7499999999999994E-2</v>
      </c>
      <c r="J52" s="27">
        <f>TARIFA!J52</f>
        <v>8.7499999999999994E-2</v>
      </c>
      <c r="K52" s="12"/>
      <c r="L52" s="50">
        <f>TARIFA!L52</f>
        <v>735</v>
      </c>
    </row>
    <row r="53" spans="2:12" ht="16.5" thickTop="1" thickBot="1" x14ac:dyDescent="0.3">
      <c r="B53" s="108" t="s">
        <v>22</v>
      </c>
      <c r="C53" s="109"/>
      <c r="D53" s="67">
        <f>$C$15*TARIFA!D53</f>
        <v>250</v>
      </c>
      <c r="E53" s="67">
        <f>$C$15*TARIFA!E53</f>
        <v>250</v>
      </c>
      <c r="F53" s="67">
        <f>$C$15*TARIFA!F53</f>
        <v>550</v>
      </c>
      <c r="G53" s="67">
        <f>$C$15*TARIFA!G53</f>
        <v>700.00000000000011</v>
      </c>
      <c r="H53" s="67">
        <f>$C$15*TARIFA!H53</f>
        <v>700.00000000000011</v>
      </c>
      <c r="I53" s="67">
        <f>$C$15*TARIFA!I53</f>
        <v>700.00000000000011</v>
      </c>
      <c r="J53" s="67">
        <f>$C$15*TARIFA!J53</f>
        <v>700.00000000000011</v>
      </c>
      <c r="K53" s="12"/>
      <c r="L53" s="49" t="s">
        <v>15</v>
      </c>
    </row>
    <row r="54" spans="2:12" ht="16.5" thickTop="1" thickBot="1" x14ac:dyDescent="0.3">
      <c r="B54" s="108" t="s">
        <v>28</v>
      </c>
      <c r="C54" s="109"/>
      <c r="D54" s="67">
        <f>$C$15*TARIFA!D54</f>
        <v>375.00000000000006</v>
      </c>
      <c r="E54" s="67">
        <f>$C$15*TARIFA!E54</f>
        <v>375.00000000000006</v>
      </c>
      <c r="F54" s="67">
        <f>$C$15*TARIFA!F54</f>
        <v>675</v>
      </c>
      <c r="G54" s="67">
        <f>$C$15*TARIFA!G54</f>
        <v>850.00000000000011</v>
      </c>
      <c r="H54" s="67">
        <f>$C$15*TARIFA!H54</f>
        <v>850.00000000000011</v>
      </c>
      <c r="I54" s="67">
        <f>$C$15*TARIFA!I54</f>
        <v>850.00000000000011</v>
      </c>
      <c r="J54" s="67">
        <f>$C$15*TARIFA!J54</f>
        <v>850.00000000000011</v>
      </c>
      <c r="K54" s="12"/>
      <c r="L54" s="50">
        <f>TARIFA!L54</f>
        <v>735</v>
      </c>
    </row>
    <row r="55" spans="2:12" ht="16.5" thickTop="1" thickBot="1" x14ac:dyDescent="0.3">
      <c r="B55" s="108" t="s">
        <v>29</v>
      </c>
      <c r="C55" s="109"/>
      <c r="D55" s="67">
        <f>$C$15*TARIFA!D55</f>
        <v>175.00000000000003</v>
      </c>
      <c r="E55" s="67">
        <f>$C$15*TARIFA!E55</f>
        <v>175.00000000000003</v>
      </c>
      <c r="F55" s="67">
        <f>$C$15*TARIFA!F55</f>
        <v>475</v>
      </c>
      <c r="G55" s="67">
        <f>$C$15*TARIFA!G55</f>
        <v>550.00000000000011</v>
      </c>
      <c r="H55" s="67">
        <f>$C$15*TARIFA!H55</f>
        <v>500</v>
      </c>
      <c r="I55" s="67">
        <f>$C$15*TARIFA!I55</f>
        <v>500</v>
      </c>
      <c r="J55" s="67">
        <f>$C$15*TARIFA!J55</f>
        <v>500</v>
      </c>
      <c r="K55" s="12"/>
      <c r="L55" s="49" t="s">
        <v>16</v>
      </c>
    </row>
    <row r="56" spans="2:12" ht="16.5" thickTop="1" thickBot="1" x14ac:dyDescent="0.3">
      <c r="B56" s="108" t="s">
        <v>12</v>
      </c>
      <c r="C56" s="109"/>
      <c r="D56" s="67">
        <f>$C$15*TARIFA!D56</f>
        <v>50.000000000000007</v>
      </c>
      <c r="E56" s="67">
        <f>$C$15*TARIFA!E56</f>
        <v>50.000000000000007</v>
      </c>
      <c r="F56" s="67">
        <f>$C$15*TARIFA!F56</f>
        <v>350.00000000000006</v>
      </c>
      <c r="G56" s="67">
        <f>$C$15*TARIFA!G56</f>
        <v>400.00000000000006</v>
      </c>
      <c r="H56" s="67">
        <f>$C$15*TARIFA!H56</f>
        <v>350.00000000000006</v>
      </c>
      <c r="I56" s="67">
        <f>$C$15*TARIFA!I56</f>
        <v>350.00000000000006</v>
      </c>
      <c r="J56" s="67">
        <f>$C$15*TARIFA!J56</f>
        <v>350.00000000000006</v>
      </c>
      <c r="K56" s="12"/>
      <c r="L56" s="50">
        <f>TARIFA!L56</f>
        <v>9858</v>
      </c>
    </row>
    <row r="57" spans="2:12" ht="16.5" thickTop="1" thickBot="1" x14ac:dyDescent="0.3">
      <c r="B57" s="110" t="s">
        <v>2</v>
      </c>
      <c r="C57" s="110"/>
      <c r="D57" s="68"/>
      <c r="E57" s="68"/>
      <c r="F57" s="69"/>
      <c r="G57" s="69"/>
      <c r="H57" s="69"/>
      <c r="I57" s="68"/>
      <c r="J57" s="69"/>
      <c r="K57" s="12"/>
    </row>
    <row r="58" spans="2:12" ht="16.5" thickTop="1" thickBot="1" x14ac:dyDescent="0.3">
      <c r="B58" s="111" t="s">
        <v>23</v>
      </c>
      <c r="C58" s="112"/>
      <c r="D58" s="70">
        <f>$C$15*TARIFA!D58</f>
        <v>476.6398145951012</v>
      </c>
      <c r="E58" s="70">
        <f>$C$15*TARIFA!E58</f>
        <v>332.30317978818294</v>
      </c>
      <c r="F58" s="70">
        <f>$C$15*TARIFA!F58</f>
        <v>262.84863921502222</v>
      </c>
      <c r="G58" s="70">
        <f>$C$15*TARIFA!G58</f>
        <v>222.32685264488032</v>
      </c>
      <c r="H58" s="70">
        <f>$C$15*TARIFA!H58</f>
        <v>194.40295365102065</v>
      </c>
      <c r="I58" s="70">
        <f>$C$15*TARIFA!I58</f>
        <v>175.69196091489169</v>
      </c>
      <c r="J58" s="70">
        <f>$C$15*TARIFA!J58</f>
        <v>161.99635172091092</v>
      </c>
      <c r="K58" s="12"/>
    </row>
    <row r="59" spans="2:12" ht="16.5" thickTop="1" thickBot="1" x14ac:dyDescent="0.3">
      <c r="B59" s="111" t="s">
        <v>30</v>
      </c>
      <c r="C59" s="112"/>
      <c r="D59" s="70">
        <f>$C$15*TARIFA!D59</f>
        <v>488.89053489783606</v>
      </c>
      <c r="E59" s="70">
        <f>$C$15*TARIFA!E59</f>
        <v>345.09102833448361</v>
      </c>
      <c r="F59" s="70">
        <f>$C$15*TARIFA!F59</f>
        <v>276.84103335927318</v>
      </c>
      <c r="G59" s="70">
        <f>$C$15*TARIFA!G59</f>
        <v>237.51504930692616</v>
      </c>
      <c r="H59" s="70">
        <f>$C$15*TARIFA!H59</f>
        <v>210.48294582079589</v>
      </c>
      <c r="I59" s="70">
        <f>$C$15*TARIFA!I59</f>
        <v>192.68057986899817</v>
      </c>
      <c r="J59" s="70">
        <f>$C$15*TARIFA!J59</f>
        <v>180.19469470916493</v>
      </c>
      <c r="K59" s="12"/>
    </row>
    <row r="60" spans="2:12" ht="16.5" thickTop="1" thickBot="1" x14ac:dyDescent="0.3">
      <c r="B60" s="111" t="s">
        <v>31</v>
      </c>
      <c r="C60" s="112"/>
      <c r="D60" s="70">
        <f>$C$15*TARIFA!D60</f>
        <v>474.07480510090596</v>
      </c>
      <c r="E60" s="70">
        <f>$C$15*TARIFA!E60</f>
        <v>333.56100678934331</v>
      </c>
      <c r="F60" s="70">
        <f>$C$15*TARIFA!F60</f>
        <v>264.16566367760777</v>
      </c>
      <c r="G60" s="70">
        <f>$C$15*TARIFA!G60</f>
        <v>222.92139803077018</v>
      </c>
      <c r="H60" s="70">
        <f>$C$15*TARIFA!H60</f>
        <v>195.70351301451038</v>
      </c>
      <c r="I60" s="70">
        <f>$C$15*TARIFA!I60</f>
        <v>176.39467850050463</v>
      </c>
      <c r="J60" s="70">
        <f>$C$15*TARIFA!J60</f>
        <v>162.34315070066356</v>
      </c>
      <c r="K60" s="12"/>
    </row>
    <row r="61" spans="2:12" ht="16.5" thickTop="1" thickBot="1" x14ac:dyDescent="0.3">
      <c r="B61" s="111" t="s">
        <v>13</v>
      </c>
      <c r="C61" s="112"/>
      <c r="D61" s="70">
        <f>$C$15*TARIFA!D61</f>
        <v>462.536749715719</v>
      </c>
      <c r="E61" s="70">
        <f>$C$15*TARIFA!E61</f>
        <v>321.58759829144003</v>
      </c>
      <c r="F61" s="70">
        <f>$C$15*TARIFA!F61</f>
        <v>251.38000833331117</v>
      </c>
      <c r="G61" s="70">
        <f>$C$15*TARIFA!G61</f>
        <v>209.46791197550067</v>
      </c>
      <c r="H61" s="70">
        <f>$C$15*TARIFA!H61</f>
        <v>181.70235935906089</v>
      </c>
      <c r="I61" s="70">
        <f>$C$15*TARIFA!I61</f>
        <v>162.01929697652585</v>
      </c>
      <c r="J61" s="70">
        <f>$C$15*TARIFA!J61</f>
        <v>147.38651322278116</v>
      </c>
      <c r="K61" s="12"/>
    </row>
    <row r="62" spans="2:12" ht="16" thickTop="1" x14ac:dyDescent="0.25">
      <c r="B62" s="6"/>
      <c r="C62" s="6"/>
      <c r="D62" s="16"/>
      <c r="E62" s="16"/>
      <c r="F62" s="16"/>
      <c r="G62" s="16"/>
      <c r="H62" s="16"/>
      <c r="I62" s="16"/>
      <c r="J62" s="16"/>
      <c r="K62" s="12"/>
    </row>
    <row r="63" spans="2:12" ht="15.5" x14ac:dyDescent="0.25">
      <c r="B63" s="6"/>
      <c r="C63" s="6"/>
      <c r="D63" s="16"/>
      <c r="E63" s="16"/>
      <c r="F63" s="16"/>
      <c r="G63" s="16"/>
      <c r="H63" s="16"/>
      <c r="I63" s="16"/>
      <c r="J63" s="16"/>
      <c r="K63" s="12"/>
    </row>
    <row r="64" spans="2:12" ht="16" thickBot="1" x14ac:dyDescent="0.3">
      <c r="B64" s="6"/>
      <c r="C64" s="6"/>
      <c r="D64" s="16"/>
      <c r="E64" s="16"/>
      <c r="F64" s="16"/>
      <c r="G64" s="16"/>
      <c r="H64" s="16"/>
      <c r="I64" s="16"/>
      <c r="J64" s="16"/>
      <c r="K64" s="12"/>
    </row>
    <row r="65" spans="2:12" ht="16.5" thickTop="1" thickBot="1" x14ac:dyDescent="0.3">
      <c r="B65" s="113" t="s">
        <v>0</v>
      </c>
      <c r="C65" s="114"/>
      <c r="D65" s="26">
        <v>24</v>
      </c>
      <c r="E65" s="26">
        <v>36</v>
      </c>
      <c r="F65" s="26">
        <v>48</v>
      </c>
      <c r="G65" s="26">
        <v>60</v>
      </c>
      <c r="H65" s="65">
        <v>72</v>
      </c>
      <c r="I65" s="26">
        <v>84</v>
      </c>
      <c r="J65" s="26">
        <v>96</v>
      </c>
      <c r="K65" s="12"/>
      <c r="L65" s="49" t="s">
        <v>14</v>
      </c>
    </row>
    <row r="66" spans="2:12" ht="16.5" thickTop="1" thickBot="1" x14ac:dyDescent="0.3">
      <c r="B66" s="115" t="s">
        <v>1</v>
      </c>
      <c r="C66" s="116"/>
      <c r="D66" s="27">
        <f>TARIFA!D66</f>
        <v>9.2499999999999999E-2</v>
      </c>
      <c r="E66" s="27">
        <f>TARIFA!E66</f>
        <v>9.2499999999999999E-2</v>
      </c>
      <c r="F66" s="27">
        <f>TARIFA!F66</f>
        <v>9.2499999999999999E-2</v>
      </c>
      <c r="G66" s="27">
        <f>TARIFA!G66</f>
        <v>9.2499999999999999E-2</v>
      </c>
      <c r="H66" s="27">
        <f>TARIFA!H66</f>
        <v>9.2499999999999999E-2</v>
      </c>
      <c r="I66" s="27">
        <f>TARIFA!I66</f>
        <v>9.2499999999999999E-2</v>
      </c>
      <c r="J66" s="27">
        <f>TARIFA!J66</f>
        <v>9.2499999999999999E-2</v>
      </c>
      <c r="K66" s="12"/>
      <c r="L66" s="50" t="str">
        <f>TARIFA!L66</f>
        <v>B1X</v>
      </c>
    </row>
    <row r="67" spans="2:12" ht="16.5" thickTop="1" thickBot="1" x14ac:dyDescent="0.3">
      <c r="B67" s="108" t="s">
        <v>22</v>
      </c>
      <c r="C67" s="109"/>
      <c r="D67" s="67">
        <f>$C$15*TARIFA!D67</f>
        <v>350.00000000000006</v>
      </c>
      <c r="E67" s="67">
        <f>$C$15*TARIFA!E67</f>
        <v>350.00000000000006</v>
      </c>
      <c r="F67" s="67">
        <f>$C$15*TARIFA!F67</f>
        <v>600</v>
      </c>
      <c r="G67" s="67">
        <f>$C$15*TARIFA!G67</f>
        <v>850.00000000000011</v>
      </c>
      <c r="H67" s="67">
        <f>$C$15*TARIFA!H67</f>
        <v>850.00000000000011</v>
      </c>
      <c r="I67" s="67">
        <f>$C$15*TARIFA!I67</f>
        <v>850.00000000000011</v>
      </c>
      <c r="J67" s="67">
        <f>$C$15*TARIFA!J67</f>
        <v>850.00000000000011</v>
      </c>
      <c r="K67" s="12"/>
      <c r="L67" s="49" t="s">
        <v>15</v>
      </c>
    </row>
    <row r="68" spans="2:12" ht="16.5" thickTop="1" thickBot="1" x14ac:dyDescent="0.3">
      <c r="B68" s="108" t="s">
        <v>28</v>
      </c>
      <c r="C68" s="109"/>
      <c r="D68" s="67">
        <f>$C$15*TARIFA!D68</f>
        <v>475</v>
      </c>
      <c r="E68" s="67">
        <f>$C$15*TARIFA!E68</f>
        <v>475</v>
      </c>
      <c r="F68" s="67">
        <f>$C$15*TARIFA!F68</f>
        <v>725</v>
      </c>
      <c r="G68" s="67">
        <f>$C$15*TARIFA!G68</f>
        <v>1000</v>
      </c>
      <c r="H68" s="67">
        <f>$C$15*TARIFA!H68</f>
        <v>1000</v>
      </c>
      <c r="I68" s="67">
        <f>$C$15*TARIFA!I68</f>
        <v>1000</v>
      </c>
      <c r="J68" s="67">
        <f>$C$15*TARIFA!J68</f>
        <v>1000</v>
      </c>
      <c r="K68" s="12"/>
      <c r="L68" s="50" t="str">
        <f>TARIFA!L68</f>
        <v>B1X</v>
      </c>
    </row>
    <row r="69" spans="2:12" ht="16.5" thickTop="1" thickBot="1" x14ac:dyDescent="0.3">
      <c r="B69" s="108" t="s">
        <v>29</v>
      </c>
      <c r="C69" s="109"/>
      <c r="D69" s="67">
        <f>$C$15*TARIFA!D69</f>
        <v>275.00000000000006</v>
      </c>
      <c r="E69" s="67">
        <f>$C$15*TARIFA!E69</f>
        <v>275.00000000000006</v>
      </c>
      <c r="F69" s="67">
        <f>$C$15*TARIFA!F69</f>
        <v>524.99999999999989</v>
      </c>
      <c r="G69" s="67">
        <f>$C$15*TARIFA!G69</f>
        <v>700.00000000000011</v>
      </c>
      <c r="H69" s="67">
        <f>$C$15*TARIFA!H69</f>
        <v>650</v>
      </c>
      <c r="I69" s="67">
        <f>$C$15*TARIFA!I69</f>
        <v>650</v>
      </c>
      <c r="J69" s="67">
        <f>$C$15*TARIFA!J69</f>
        <v>650</v>
      </c>
      <c r="K69" s="12"/>
      <c r="L69" s="49" t="s">
        <v>16</v>
      </c>
    </row>
    <row r="70" spans="2:12" ht="16.5" thickTop="1" thickBot="1" x14ac:dyDescent="0.3">
      <c r="B70" s="108" t="s">
        <v>12</v>
      </c>
      <c r="C70" s="109"/>
      <c r="D70" s="67">
        <f>$C$15*TARIFA!D70</f>
        <v>150.00000000000003</v>
      </c>
      <c r="E70" s="67">
        <f>$C$15*TARIFA!E70</f>
        <v>150.00000000000003</v>
      </c>
      <c r="F70" s="67">
        <f>$C$15*TARIFA!F70</f>
        <v>399.99999999999994</v>
      </c>
      <c r="G70" s="67">
        <f>$C$15*TARIFA!G70</f>
        <v>550.00000000000011</v>
      </c>
      <c r="H70" s="67">
        <f>$C$15*TARIFA!H70</f>
        <v>500</v>
      </c>
      <c r="I70" s="67">
        <f>$C$15*TARIFA!I70</f>
        <v>500</v>
      </c>
      <c r="J70" s="67">
        <f>$C$15*TARIFA!J70</f>
        <v>500</v>
      </c>
      <c r="K70" s="12"/>
      <c r="L70" s="50">
        <f>TARIFA!L70</f>
        <v>10572</v>
      </c>
    </row>
    <row r="71" spans="2:12" ht="16.5" thickTop="1" thickBot="1" x14ac:dyDescent="0.3">
      <c r="B71" s="110" t="s">
        <v>2</v>
      </c>
      <c r="C71" s="110"/>
      <c r="D71" s="68"/>
      <c r="E71" s="68"/>
      <c r="F71" s="69"/>
      <c r="G71" s="69"/>
      <c r="H71" s="69"/>
      <c r="I71" s="68"/>
      <c r="J71" s="69"/>
      <c r="K71" s="12"/>
    </row>
    <row r="72" spans="2:12" ht="16.5" thickTop="1" thickBot="1" x14ac:dyDescent="0.3">
      <c r="B72" s="111" t="s">
        <v>23</v>
      </c>
      <c r="C72" s="112"/>
      <c r="D72" s="70">
        <f>$C$15*TARIFA!D72</f>
        <v>479.03931499339728</v>
      </c>
      <c r="E72" s="70">
        <f>$C$15*TARIFA!E72</f>
        <v>334.74385203442569</v>
      </c>
      <c r="F72" s="70">
        <f>$C$15*TARIFA!F72</f>
        <v>265.36836253332513</v>
      </c>
      <c r="G72" s="70">
        <f>$C$15*TARIFA!G72</f>
        <v>224.94111188904876</v>
      </c>
      <c r="H72" s="70">
        <f>$C$15*TARIFA!H72</f>
        <v>197.09777329351817</v>
      </c>
      <c r="I72" s="70">
        <f>$C$15*TARIFA!I72</f>
        <v>178.48486789818358</v>
      </c>
      <c r="J72" s="70">
        <f>$C$15*TARIFA!J72</f>
        <v>164.89004432188838</v>
      </c>
      <c r="K72" s="12"/>
    </row>
    <row r="73" spans="2:12" ht="16.5" thickTop="1" thickBot="1" x14ac:dyDescent="0.3">
      <c r="B73" s="111" t="s">
        <v>30</v>
      </c>
      <c r="C73" s="112"/>
      <c r="D73" s="70">
        <f>$C$15*TARIFA!D73</f>
        <v>491.35170787854275</v>
      </c>
      <c r="E73" s="70">
        <f>$C$15*TARIFA!E73</f>
        <v>347.625623687499</v>
      </c>
      <c r="F73" s="70">
        <f>$C$15*TARIFA!F73</f>
        <v>279.49489076291678</v>
      </c>
      <c r="G73" s="70">
        <f>$C$15*TARIFA!G73</f>
        <v>240.30790093907495</v>
      </c>
      <c r="H73" s="70">
        <f>$C$15*TARIFA!H73</f>
        <v>213.40066680268413</v>
      </c>
      <c r="I73" s="70">
        <f>$C$15*TARIFA!I73</f>
        <v>195.74354834096795</v>
      </c>
      <c r="J73" s="70">
        <f>$C$15*TARIFA!J73</f>
        <v>183.41345889290182</v>
      </c>
      <c r="K73" s="12"/>
    </row>
    <row r="74" spans="2:12" ht="16.5" thickTop="1" thickBot="1" x14ac:dyDescent="0.3">
      <c r="B74" s="111" t="s">
        <v>31</v>
      </c>
      <c r="C74" s="112"/>
      <c r="D74" s="70">
        <f>$C$15*TARIFA!D74</f>
        <v>476.46139272709513</v>
      </c>
      <c r="E74" s="70">
        <f>$C$15*TARIFA!E74</f>
        <v>336.01091741679653</v>
      </c>
      <c r="F74" s="70">
        <f>$C$15*TARIFA!F74</f>
        <v>266.69801227431827</v>
      </c>
      <c r="G74" s="70">
        <f>$C$15*TARIFA!G74</f>
        <v>225.54264831426946</v>
      </c>
      <c r="H74" s="70">
        <f>$C$15*TARIFA!H74</f>
        <v>198.41636105036892</v>
      </c>
      <c r="I74" s="70">
        <f>$C$15*TARIFA!I74</f>
        <v>179.19875631279697</v>
      </c>
      <c r="J74" s="70">
        <f>$C$15*TARIFA!J74</f>
        <v>165.24303806856679</v>
      </c>
      <c r="K74" s="12"/>
    </row>
    <row r="75" spans="2:12" ht="16.5" thickTop="1" thickBot="1" x14ac:dyDescent="0.3">
      <c r="B75" s="111" t="s">
        <v>13</v>
      </c>
      <c r="C75" s="112"/>
      <c r="D75" s="70">
        <f>$C$15*TARIFA!D75</f>
        <v>464.86525245758969</v>
      </c>
      <c r="E75" s="70">
        <f>$C$15*TARIFA!E75</f>
        <v>323.94956764239873</v>
      </c>
      <c r="F75" s="70">
        <f>$C$15*TARIFA!F75</f>
        <v>253.78979090111994</v>
      </c>
      <c r="G75" s="70">
        <f>$C$15*TARIFA!G75</f>
        <v>211.93096769155176</v>
      </c>
      <c r="H75" s="70">
        <f>$C$15*TARIFA!H75</f>
        <v>184.22112297809491</v>
      </c>
      <c r="I75" s="70">
        <f>$C$15*TARIFA!I75</f>
        <v>164.59485492236138</v>
      </c>
      <c r="J75" s="70">
        <f>$C$15*TARIFA!J75</f>
        <v>150.01923462833105</v>
      </c>
      <c r="K75" s="12"/>
    </row>
    <row r="76" spans="2:12" ht="16" thickTop="1" x14ac:dyDescent="0.25">
      <c r="B76" s="6"/>
      <c r="C76" s="6"/>
      <c r="D76" s="16"/>
      <c r="E76" s="16"/>
      <c r="F76" s="16"/>
      <c r="G76" s="16"/>
      <c r="H76" s="16"/>
      <c r="I76" s="16"/>
      <c r="J76" s="16"/>
      <c r="K76" s="12"/>
    </row>
    <row r="77" spans="2:12" ht="15.5" x14ac:dyDescent="0.25">
      <c r="B77" s="6"/>
      <c r="C77" s="6"/>
      <c r="D77" s="16"/>
      <c r="E77" s="16"/>
      <c r="F77" s="16"/>
      <c r="G77" s="16"/>
      <c r="H77" s="16"/>
      <c r="I77" s="16"/>
      <c r="J77" s="16"/>
      <c r="K77" s="12"/>
    </row>
    <row r="78" spans="2:12" ht="16" thickBot="1" x14ac:dyDescent="0.3">
      <c r="B78" s="6"/>
      <c r="C78" s="6"/>
      <c r="D78" s="16"/>
      <c r="E78" s="16"/>
      <c r="F78" s="16"/>
      <c r="G78" s="16"/>
      <c r="H78" s="16"/>
      <c r="I78" s="16"/>
      <c r="J78" s="16"/>
      <c r="K78" s="12"/>
    </row>
    <row r="79" spans="2:12" ht="16.5" thickTop="1" thickBot="1" x14ac:dyDescent="0.3">
      <c r="B79" s="113" t="s">
        <v>0</v>
      </c>
      <c r="C79" s="114"/>
      <c r="D79" s="26">
        <v>24</v>
      </c>
      <c r="E79" s="26">
        <v>36</v>
      </c>
      <c r="F79" s="26">
        <v>48</v>
      </c>
      <c r="G79" s="26">
        <v>60</v>
      </c>
      <c r="H79" s="65">
        <v>72</v>
      </c>
      <c r="I79" s="26">
        <v>84</v>
      </c>
      <c r="J79" s="26">
        <v>96</v>
      </c>
      <c r="K79" s="12"/>
      <c r="L79" s="49" t="s">
        <v>14</v>
      </c>
    </row>
    <row r="80" spans="2:12" ht="16.5" thickTop="1" thickBot="1" x14ac:dyDescent="0.3">
      <c r="B80" s="115" t="s">
        <v>1</v>
      </c>
      <c r="C80" s="116"/>
      <c r="D80" s="27">
        <f>TARIFA!D80</f>
        <v>9.7500000000000003E-2</v>
      </c>
      <c r="E80" s="27">
        <f>TARIFA!E80</f>
        <v>9.7500000000000003E-2</v>
      </c>
      <c r="F80" s="27">
        <f>TARIFA!F80</f>
        <v>9.7500000000000003E-2</v>
      </c>
      <c r="G80" s="27">
        <f>TARIFA!G80</f>
        <v>9.7500000000000003E-2</v>
      </c>
      <c r="H80" s="27">
        <f>TARIFA!H80</f>
        <v>9.7500000000000003E-2</v>
      </c>
      <c r="I80" s="27">
        <f>TARIFA!I80</f>
        <v>9.7500000000000003E-2</v>
      </c>
      <c r="J80" s="27">
        <f>TARIFA!J80</f>
        <v>9.7500000000000003E-2</v>
      </c>
      <c r="K80" s="12"/>
      <c r="L80" s="50">
        <f>TARIFA!L80</f>
        <v>737</v>
      </c>
    </row>
    <row r="81" spans="2:12" ht="16.5" thickTop="1" thickBot="1" x14ac:dyDescent="0.3">
      <c r="B81" s="108" t="s">
        <v>22</v>
      </c>
      <c r="C81" s="109"/>
      <c r="D81" s="67">
        <f>$C$15*TARIFA!D81</f>
        <v>400</v>
      </c>
      <c r="E81" s="67">
        <f>$C$15*TARIFA!E81</f>
        <v>400</v>
      </c>
      <c r="F81" s="67">
        <f>$C$15*TARIFA!F81</f>
        <v>700.00000000000011</v>
      </c>
      <c r="G81" s="67">
        <f>$C$15*TARIFA!G81</f>
        <v>1000</v>
      </c>
      <c r="H81" s="67">
        <f>$C$15*TARIFA!H81</f>
        <v>1000</v>
      </c>
      <c r="I81" s="67">
        <f>$C$15*TARIFA!I81</f>
        <v>1000</v>
      </c>
      <c r="J81" s="67">
        <f>$C$15*TARIFA!J81</f>
        <v>1000</v>
      </c>
      <c r="K81" s="12"/>
      <c r="L81" s="49" t="s">
        <v>15</v>
      </c>
    </row>
    <row r="82" spans="2:12" ht="11.5" customHeight="1" thickTop="1" thickBot="1" x14ac:dyDescent="0.3">
      <c r="B82" s="108" t="s">
        <v>28</v>
      </c>
      <c r="C82" s="109"/>
      <c r="D82" s="67">
        <f>$C$15*TARIFA!D82</f>
        <v>525</v>
      </c>
      <c r="E82" s="67">
        <f>$C$15*TARIFA!E82</f>
        <v>525</v>
      </c>
      <c r="F82" s="67">
        <f>$C$15*TARIFA!F82</f>
        <v>825</v>
      </c>
      <c r="G82" s="67">
        <f>$C$15*TARIFA!G82</f>
        <v>1150</v>
      </c>
      <c r="H82" s="67">
        <f>$C$15*TARIFA!H82</f>
        <v>1150</v>
      </c>
      <c r="I82" s="67">
        <f>$C$15*TARIFA!I82</f>
        <v>1150</v>
      </c>
      <c r="J82" s="67">
        <f>$C$15*TARIFA!J82</f>
        <v>1150</v>
      </c>
      <c r="K82" s="12"/>
      <c r="L82" s="50">
        <f>TARIFA!L82</f>
        <v>737</v>
      </c>
    </row>
    <row r="83" spans="2:12" ht="11.5" customHeight="1" thickTop="1" thickBot="1" x14ac:dyDescent="0.3">
      <c r="B83" s="108" t="s">
        <v>29</v>
      </c>
      <c r="C83" s="109"/>
      <c r="D83" s="67">
        <f>$C$15*TARIFA!D83</f>
        <v>325</v>
      </c>
      <c r="E83" s="67">
        <f>$C$15*TARIFA!E83</f>
        <v>325</v>
      </c>
      <c r="F83" s="67">
        <f>$C$15*TARIFA!F83</f>
        <v>625</v>
      </c>
      <c r="G83" s="67">
        <f>$C$15*TARIFA!G83</f>
        <v>850.00000000000011</v>
      </c>
      <c r="H83" s="67">
        <f>$C$15*TARIFA!H83</f>
        <v>800</v>
      </c>
      <c r="I83" s="67">
        <f>$C$15*TARIFA!I83</f>
        <v>800</v>
      </c>
      <c r="J83" s="67">
        <f>$C$15*TARIFA!J83</f>
        <v>800</v>
      </c>
      <c r="K83" s="12"/>
      <c r="L83" s="49" t="s">
        <v>16</v>
      </c>
    </row>
    <row r="84" spans="2:12" ht="11.5" customHeight="1" thickTop="1" thickBot="1" x14ac:dyDescent="0.3">
      <c r="B84" s="108" t="s">
        <v>12</v>
      </c>
      <c r="C84" s="109"/>
      <c r="D84" s="67">
        <f>$C$15*TARIFA!D84</f>
        <v>200</v>
      </c>
      <c r="E84" s="67">
        <f>$C$15*TARIFA!E84</f>
        <v>200</v>
      </c>
      <c r="F84" s="67">
        <f>$C$15*TARIFA!F84</f>
        <v>500</v>
      </c>
      <c r="G84" s="67">
        <f>$C$15*TARIFA!G84</f>
        <v>700.00000000000011</v>
      </c>
      <c r="H84" s="67">
        <f>$C$15*TARIFA!H84</f>
        <v>650</v>
      </c>
      <c r="I84" s="67">
        <f>$C$15*TARIFA!I84</f>
        <v>650</v>
      </c>
      <c r="J84" s="67">
        <f>$C$15*TARIFA!J84</f>
        <v>650</v>
      </c>
      <c r="K84" s="12"/>
      <c r="L84" s="50">
        <f>TARIFA!L84</f>
        <v>9860</v>
      </c>
    </row>
    <row r="85" spans="2:12" ht="11.5" customHeight="1" thickTop="1" thickBot="1" x14ac:dyDescent="0.3">
      <c r="B85" s="110" t="s">
        <v>2</v>
      </c>
      <c r="C85" s="110"/>
      <c r="D85" s="68"/>
      <c r="E85" s="68"/>
      <c r="F85" s="69"/>
      <c r="G85" s="69"/>
      <c r="H85" s="69"/>
      <c r="I85" s="68"/>
      <c r="J85" s="69"/>
      <c r="K85" s="12"/>
    </row>
    <row r="86" spans="2:12" ht="11.5" customHeight="1" thickTop="1" thickBot="1" x14ac:dyDescent="0.3">
      <c r="B86" s="111" t="s">
        <v>23</v>
      </c>
      <c r="C86" s="112"/>
      <c r="D86" s="70">
        <f>$C$15*TARIFA!D86</f>
        <v>481.44595897591273</v>
      </c>
      <c r="E86" s="70">
        <f>$C$15*TARIFA!E86</f>
        <v>337.19523393166253</v>
      </c>
      <c r="F86" s="70">
        <f>$C$15*TARIFA!F86</f>
        <v>267.90245474636288</v>
      </c>
      <c r="G86" s="70">
        <f>$C$15*TARIFA!G86</f>
        <v>227.57346750375308</v>
      </c>
      <c r="H86" s="70">
        <f>$C$15*TARIFA!H86</f>
        <v>199.81428193303606</v>
      </c>
      <c r="I86" s="70">
        <f>$C$15*TARIFA!I86</f>
        <v>181.30314301028855</v>
      </c>
      <c r="J86" s="70">
        <f>$C$15*TARIFA!J86</f>
        <v>167.81275535253101</v>
      </c>
      <c r="K86" s="12"/>
    </row>
    <row r="87" spans="2:12" ht="11.5" customHeight="1" thickTop="1" thickBot="1" x14ac:dyDescent="0.3">
      <c r="B87" s="111" t="s">
        <v>30</v>
      </c>
      <c r="C87" s="112"/>
      <c r="D87" s="70">
        <f>$C$15*TARIFA!D87</f>
        <v>493.82020804972586</v>
      </c>
      <c r="E87" s="70">
        <f>$C$15*TARIFA!E87</f>
        <v>350.1713408253766</v>
      </c>
      <c r="F87" s="70">
        <f>$C$15*TARIFA!F87</f>
        <v>282.16388197010036</v>
      </c>
      <c r="G87" s="70">
        <f>$C$15*TARIFA!G87</f>
        <v>243.12008519024383</v>
      </c>
      <c r="H87" s="70">
        <f>$C$15*TARIFA!H87</f>
        <v>216.34187078161023</v>
      </c>
      <c r="I87" s="70">
        <f>$C$15*TARIFA!I87</f>
        <v>198.83433792520967</v>
      </c>
      <c r="J87" s="70">
        <f>$C$15*TARIFA!J87</f>
        <v>186.66450137808744</v>
      </c>
      <c r="K87" s="12"/>
    </row>
    <row r="88" spans="2:12" ht="11.5" customHeight="1" thickTop="1" thickBot="1" x14ac:dyDescent="0.3">
      <c r="B88" s="111" t="s">
        <v>31</v>
      </c>
      <c r="C88" s="112"/>
      <c r="D88" s="70">
        <f>$C$15*TARIFA!D88</f>
        <v>478.8550854947199</v>
      </c>
      <c r="E88" s="70">
        <f>$C$15*TARIFA!E88</f>
        <v>338.47157823318929</v>
      </c>
      <c r="F88" s="70">
        <f>$C$15*TARIFA!F88</f>
        <v>269.2448017622782</v>
      </c>
      <c r="G88" s="70">
        <f>$C$15*TARIFA!G88</f>
        <v>228.1820433615305</v>
      </c>
      <c r="H88" s="70">
        <f>$C$15*TARIFA!H88</f>
        <v>201.15104318303997</v>
      </c>
      <c r="I88" s="70">
        <f>$C$15*TARIFA!I88</f>
        <v>182.02830371916102</v>
      </c>
      <c r="J88" s="70">
        <f>$C$15*TARIFA!J88</f>
        <v>168.17200598828609</v>
      </c>
      <c r="K88" s="12"/>
    </row>
    <row r="89" spans="2:12" ht="11.5" customHeight="1" thickTop="1" thickBot="1" x14ac:dyDescent="0.3">
      <c r="B89" s="111" t="s">
        <v>13</v>
      </c>
      <c r="C89" s="112"/>
      <c r="D89" s="70">
        <f>$C$15*TARIFA!D89</f>
        <v>467.20068741562244</v>
      </c>
      <c r="E89" s="70">
        <f>$C$15*TARIFA!E89</f>
        <v>326.32190129665389</v>
      </c>
      <c r="F89" s="70">
        <f>$C$15*TARIFA!F89</f>
        <v>256.21331541900685</v>
      </c>
      <c r="G89" s="70">
        <f>$C$15*TARIFA!G89</f>
        <v>214.41107312024613</v>
      </c>
      <c r="H89" s="70">
        <f>$C$15*TARIFA!H89</f>
        <v>186.76015862415684</v>
      </c>
      <c r="I89" s="70">
        <f>$C$15*TARIFA!I89</f>
        <v>167.1938068036651</v>
      </c>
      <c r="J89" s="70">
        <f>$C$15*TARIFA!J89</f>
        <v>152.67835740108526</v>
      </c>
      <c r="K89" s="12"/>
    </row>
    <row r="90" spans="2:12" ht="11.5" customHeight="1" thickTop="1" x14ac:dyDescent="0.25">
      <c r="B90" s="6"/>
      <c r="C90" s="6"/>
      <c r="D90" s="16"/>
      <c r="E90" s="16"/>
      <c r="F90" s="16"/>
      <c r="G90" s="16"/>
      <c r="H90" s="16"/>
      <c r="I90" s="16"/>
      <c r="J90" s="16"/>
      <c r="K90" s="12"/>
    </row>
    <row r="91" spans="2:12" ht="11.5" customHeight="1" x14ac:dyDescent="0.25">
      <c r="B91" s="6"/>
      <c r="C91" s="6"/>
      <c r="D91" s="16"/>
      <c r="E91" s="16"/>
      <c r="F91" s="16"/>
      <c r="G91" s="16"/>
      <c r="H91" s="16"/>
      <c r="I91" s="16"/>
      <c r="J91" s="16"/>
      <c r="K91" s="12"/>
    </row>
    <row r="92" spans="2:12" ht="16" thickBot="1" x14ac:dyDescent="0.3">
      <c r="B92" s="6"/>
      <c r="C92" s="6"/>
      <c r="D92" s="16"/>
      <c r="E92" s="16"/>
      <c r="F92" s="16"/>
      <c r="G92" s="16"/>
      <c r="H92" s="16"/>
      <c r="I92" s="16"/>
      <c r="J92" s="16"/>
      <c r="K92" s="12"/>
    </row>
    <row r="93" spans="2:12" ht="16.5" thickTop="1" thickBot="1" x14ac:dyDescent="0.3">
      <c r="B93" s="113" t="s">
        <v>0</v>
      </c>
      <c r="C93" s="114"/>
      <c r="D93" s="75"/>
      <c r="E93" s="75"/>
      <c r="F93" s="75"/>
      <c r="G93" s="26">
        <v>60</v>
      </c>
      <c r="H93" s="65">
        <v>72</v>
      </c>
      <c r="I93" s="26">
        <v>84</v>
      </c>
      <c r="J93" s="26">
        <v>96</v>
      </c>
      <c r="K93" s="12"/>
      <c r="L93" s="49" t="s">
        <v>14</v>
      </c>
    </row>
    <row r="94" spans="2:12" ht="16.5" thickTop="1" thickBot="1" x14ac:dyDescent="0.3">
      <c r="B94" s="115" t="s">
        <v>1</v>
      </c>
      <c r="C94" s="116"/>
      <c r="D94" s="76"/>
      <c r="E94" s="76"/>
      <c r="F94" s="76"/>
      <c r="G94" s="27">
        <f>TARIFA!G94</f>
        <v>0.10249999999999999</v>
      </c>
      <c r="H94" s="27">
        <f>TARIFA!H94</f>
        <v>0.10249999999999999</v>
      </c>
      <c r="I94" s="27">
        <f>TARIFA!I94</f>
        <v>0.10249999999999999</v>
      </c>
      <c r="J94" s="27">
        <f>TARIFA!J94</f>
        <v>0.10249999999999999</v>
      </c>
      <c r="K94" s="12"/>
      <c r="L94" s="50" t="str">
        <f>TARIFA!L94</f>
        <v>B1Y</v>
      </c>
    </row>
    <row r="95" spans="2:12" ht="16.5" thickTop="1" thickBot="1" x14ac:dyDescent="0.3">
      <c r="B95" s="108" t="s">
        <v>22</v>
      </c>
      <c r="C95" s="109"/>
      <c r="D95" s="67"/>
      <c r="E95" s="67"/>
      <c r="F95" s="67"/>
      <c r="G95" s="67">
        <f>$C$15*TARIFA!G95</f>
        <v>1200</v>
      </c>
      <c r="H95" s="67">
        <f>$C$15*TARIFA!H95</f>
        <v>1200</v>
      </c>
      <c r="I95" s="67">
        <f>$C$15*TARIFA!I95</f>
        <v>1200</v>
      </c>
      <c r="J95" s="67">
        <f>$C$15*TARIFA!J95</f>
        <v>1200</v>
      </c>
      <c r="K95" s="12"/>
      <c r="L95" s="49" t="s">
        <v>15</v>
      </c>
    </row>
    <row r="96" spans="2:12" ht="16.5" thickTop="1" thickBot="1" x14ac:dyDescent="0.3">
      <c r="B96" s="108" t="s">
        <v>28</v>
      </c>
      <c r="C96" s="109"/>
      <c r="D96" s="67"/>
      <c r="E96" s="67"/>
      <c r="F96" s="67"/>
      <c r="G96" s="67">
        <f>$C$15*TARIFA!G96</f>
        <v>1350</v>
      </c>
      <c r="H96" s="67">
        <f>$C$15*TARIFA!H96</f>
        <v>1350</v>
      </c>
      <c r="I96" s="67">
        <f>$C$15*TARIFA!I96</f>
        <v>1350</v>
      </c>
      <c r="J96" s="67">
        <f>$C$15*TARIFA!J96</f>
        <v>1350</v>
      </c>
      <c r="K96" s="12"/>
      <c r="L96" s="50" t="str">
        <f>TARIFA!L96</f>
        <v>B1Y</v>
      </c>
    </row>
    <row r="97" spans="2:12" ht="16.5" thickTop="1" thickBot="1" x14ac:dyDescent="0.3">
      <c r="B97" s="108" t="s">
        <v>29</v>
      </c>
      <c r="C97" s="109"/>
      <c r="D97" s="67"/>
      <c r="E97" s="67"/>
      <c r="F97" s="67"/>
      <c r="G97" s="67">
        <f>$C$15*TARIFA!G97</f>
        <v>1050</v>
      </c>
      <c r="H97" s="67">
        <f>$C$15*TARIFA!H97</f>
        <v>999.99999999999989</v>
      </c>
      <c r="I97" s="67">
        <f>$C$15*TARIFA!I97</f>
        <v>999.99999999999989</v>
      </c>
      <c r="J97" s="67">
        <f>$C$15*TARIFA!J97</f>
        <v>999.99999999999989</v>
      </c>
      <c r="K97" s="12"/>
      <c r="L97" s="49" t="s">
        <v>16</v>
      </c>
    </row>
    <row r="98" spans="2:12" ht="16.5" thickTop="1" thickBot="1" x14ac:dyDescent="0.3">
      <c r="B98" s="108" t="s">
        <v>12</v>
      </c>
      <c r="C98" s="109"/>
      <c r="D98" s="67"/>
      <c r="E98" s="67"/>
      <c r="F98" s="67"/>
      <c r="G98" s="67">
        <f>$C$15*TARIFA!G98</f>
        <v>900</v>
      </c>
      <c r="H98" s="67">
        <f>$C$15*TARIFA!H98</f>
        <v>849.99999999999989</v>
      </c>
      <c r="I98" s="67">
        <f>$C$15*TARIFA!I98</f>
        <v>849.99999999999989</v>
      </c>
      <c r="J98" s="67">
        <f>$C$15*TARIFA!J98</f>
        <v>849.99999999999989</v>
      </c>
      <c r="K98" s="12"/>
      <c r="L98" s="50">
        <f>TARIFA!L98</f>
        <v>10573</v>
      </c>
    </row>
    <row r="99" spans="2:12" ht="16.5" thickTop="1" thickBot="1" x14ac:dyDescent="0.3">
      <c r="B99" s="110" t="s">
        <v>2</v>
      </c>
      <c r="C99" s="110"/>
      <c r="D99" s="68"/>
      <c r="E99" s="68"/>
      <c r="F99" s="69"/>
      <c r="G99" s="69"/>
      <c r="H99" s="69"/>
      <c r="I99" s="68"/>
      <c r="J99" s="69"/>
      <c r="K99" s="12"/>
    </row>
    <row r="100" spans="2:12" ht="16.5" thickTop="1" thickBot="1" x14ac:dyDescent="0.3">
      <c r="B100" s="111" t="s">
        <v>23</v>
      </c>
      <c r="C100" s="112"/>
      <c r="D100" s="70"/>
      <c r="E100" s="70"/>
      <c r="F100" s="70"/>
      <c r="G100" s="70">
        <f>$C$15*TARIFA!G100</f>
        <v>230.22386605805801</v>
      </c>
      <c r="H100" s="70">
        <f>$C$15*TARIFA!H100</f>
        <v>202.55239344190576</v>
      </c>
      <c r="I100" s="70">
        <f>$C$15*TARIFA!I100</f>
        <v>184.14665513768529</v>
      </c>
      <c r="J100" s="70">
        <f>$C$15*TARIFA!J100</f>
        <v>170.76429498116008</v>
      </c>
      <c r="K100" s="12"/>
    </row>
    <row r="101" spans="2:12" ht="16.5" thickTop="1" thickBot="1" x14ac:dyDescent="0.3">
      <c r="B101" s="111" t="s">
        <v>30</v>
      </c>
      <c r="C101" s="112"/>
      <c r="D101" s="70"/>
      <c r="E101" s="70"/>
      <c r="F101" s="70"/>
      <c r="G101" s="70">
        <f>$C$15*TARIFA!G101</f>
        <v>245.95154497937796</v>
      </c>
      <c r="H101" s="70">
        <f>$C$15*TARIFA!H101</f>
        <v>219.3064645058769</v>
      </c>
      <c r="I101" s="70">
        <f>$C$15*TARIFA!I101</f>
        <v>201.95280483011678</v>
      </c>
      <c r="J101" s="70">
        <f>$C$15*TARIFA!J101</f>
        <v>189.94761100773573</v>
      </c>
      <c r="K101" s="12"/>
    </row>
    <row r="102" spans="2:12" ht="16.5" thickTop="1" thickBot="1" x14ac:dyDescent="0.3">
      <c r="B102" s="111" t="s">
        <v>31</v>
      </c>
      <c r="C102" s="112"/>
      <c r="D102" s="70"/>
      <c r="E102" s="70"/>
      <c r="F102" s="70"/>
      <c r="G102" s="70">
        <f>$C$15*TARIFA!G102</f>
        <v>230.83952959873335</v>
      </c>
      <c r="H102" s="70">
        <f>$C$15*TARIFA!H102</f>
        <v>203.90747270865921</v>
      </c>
      <c r="I102" s="70">
        <f>$C$15*TARIFA!I102</f>
        <v>184.8831890816586</v>
      </c>
      <c r="J102" s="70">
        <f>$C$15*TARIFA!J102</f>
        <v>171.1298642217543</v>
      </c>
      <c r="K102" s="12"/>
    </row>
    <row r="103" spans="2:12" ht="16.5" thickTop="1" thickBot="1" x14ac:dyDescent="0.3">
      <c r="B103" s="111" t="s">
        <v>13</v>
      </c>
      <c r="C103" s="112"/>
      <c r="D103" s="70"/>
      <c r="E103" s="70"/>
      <c r="F103" s="70"/>
      <c r="G103" s="70">
        <f>$C$15*TARIFA!G103</f>
        <v>216.90817792098701</v>
      </c>
      <c r="H103" s="70">
        <f>$C$15*TARIFA!H103</f>
        <v>189.31938579640928</v>
      </c>
      <c r="I103" s="70">
        <f>$C$15*TARIFA!I103</f>
        <v>169.81603171040521</v>
      </c>
      <c r="J103" s="70">
        <f>$C$15*TARIFA!J103</f>
        <v>155.36370882956652</v>
      </c>
      <c r="K103" s="12"/>
    </row>
    <row r="104" spans="2:12" ht="16" thickTop="1" x14ac:dyDescent="0.25">
      <c r="B104" s="6"/>
      <c r="C104" s="6"/>
      <c r="D104" s="16"/>
      <c r="E104" s="16"/>
      <c r="F104" s="16"/>
      <c r="G104" s="16"/>
      <c r="H104" s="16"/>
      <c r="I104" s="16"/>
      <c r="J104" s="16"/>
      <c r="K104" s="12"/>
    </row>
    <row r="105" spans="2:12" ht="15.5" x14ac:dyDescent="0.25">
      <c r="B105" s="6"/>
      <c r="C105" s="6"/>
      <c r="D105" s="16"/>
      <c r="E105" s="16"/>
      <c r="F105" s="16"/>
      <c r="G105" s="16"/>
      <c r="H105" s="16"/>
      <c r="I105" s="16"/>
      <c r="J105" s="16"/>
      <c r="K105" s="12"/>
    </row>
    <row r="106" spans="2:12" ht="15.5" x14ac:dyDescent="0.25">
      <c r="B106" s="6"/>
      <c r="C106" s="6"/>
      <c r="D106" s="16"/>
      <c r="E106" s="16"/>
      <c r="F106" s="16"/>
      <c r="G106" s="16"/>
      <c r="H106" s="16"/>
      <c r="I106" s="16"/>
      <c r="J106" s="16"/>
      <c r="K106" s="12"/>
    </row>
    <row r="107" spans="2:12" ht="13" x14ac:dyDescent="0.25">
      <c r="B107" s="64"/>
      <c r="C107" s="64"/>
      <c r="D107" s="64"/>
      <c r="E107" s="64"/>
      <c r="F107" s="64"/>
      <c r="G107" s="64"/>
      <c r="H107" s="64"/>
      <c r="I107" s="64"/>
      <c r="J107" s="64"/>
      <c r="K107" s="64"/>
    </row>
    <row r="108" spans="2:12" ht="13" x14ac:dyDescent="0.25">
      <c r="B108" s="64"/>
      <c r="C108" s="64"/>
      <c r="D108" s="64"/>
      <c r="E108" s="64"/>
      <c r="F108" s="64"/>
      <c r="G108" s="64"/>
      <c r="H108" s="64"/>
      <c r="I108" s="64"/>
      <c r="J108" s="64"/>
      <c r="K108" s="64"/>
    </row>
    <row r="109" spans="2:12" ht="13" x14ac:dyDescent="0.25">
      <c r="B109" s="64"/>
      <c r="C109" s="64"/>
      <c r="D109" s="64"/>
      <c r="E109" s="64"/>
      <c r="F109" s="64"/>
      <c r="G109" s="64"/>
      <c r="H109" s="64"/>
      <c r="I109" s="64"/>
      <c r="J109" s="64"/>
      <c r="K109" s="64"/>
    </row>
    <row r="110" spans="2:12" ht="13" x14ac:dyDescent="0.25">
      <c r="B110" s="64"/>
      <c r="C110" s="64"/>
      <c r="D110" s="64"/>
      <c r="E110" s="64"/>
      <c r="F110" s="64"/>
      <c r="G110" s="64"/>
      <c r="H110" s="64"/>
      <c r="I110" s="64"/>
      <c r="J110" s="64"/>
      <c r="K110" s="64"/>
    </row>
    <row r="111" spans="2:12" ht="13" x14ac:dyDescent="0.25">
      <c r="B111" s="64"/>
      <c r="C111" s="64"/>
      <c r="D111" s="64"/>
      <c r="E111" s="64"/>
      <c r="F111" s="64"/>
      <c r="G111" s="64"/>
      <c r="H111" s="64"/>
      <c r="I111" s="64"/>
      <c r="J111" s="64"/>
      <c r="K111" s="64"/>
    </row>
    <row r="112" spans="2:12" ht="13" x14ac:dyDescent="0.25">
      <c r="B112" s="64"/>
      <c r="C112" s="64"/>
      <c r="D112" s="64"/>
      <c r="E112" s="64"/>
      <c r="F112" s="64"/>
      <c r="G112" s="64"/>
      <c r="H112" s="64"/>
      <c r="I112" s="64"/>
      <c r="J112" s="64"/>
      <c r="K112" s="64"/>
    </row>
    <row r="113" spans="2:11" ht="13" x14ac:dyDescent="0.25">
      <c r="B113" s="64"/>
      <c r="C113" s="64"/>
      <c r="D113" s="64"/>
      <c r="E113" s="64"/>
      <c r="F113" s="64"/>
      <c r="G113" s="64"/>
      <c r="H113" s="64"/>
      <c r="I113" s="64"/>
      <c r="J113" s="64"/>
      <c r="K113" s="64"/>
    </row>
    <row r="114" spans="2:11" ht="13" x14ac:dyDescent="0.25">
      <c r="B114" s="64"/>
      <c r="C114" s="64"/>
      <c r="D114" s="64"/>
      <c r="E114" s="64"/>
      <c r="F114" s="64"/>
      <c r="G114" s="64"/>
      <c r="H114" s="64"/>
      <c r="I114" s="64"/>
      <c r="J114" s="64"/>
      <c r="K114" s="64"/>
    </row>
    <row r="115" spans="2:11" ht="13" x14ac:dyDescent="0.25">
      <c r="B115" s="64"/>
      <c r="C115" s="3"/>
      <c r="D115" s="4"/>
      <c r="E115" s="3"/>
      <c r="G115" s="1"/>
      <c r="H115" s="46"/>
      <c r="I115" s="47"/>
      <c r="J115" s="48"/>
      <c r="K115" s="45"/>
    </row>
    <row r="116" spans="2:11" ht="12.5" x14ac:dyDescent="0.25">
      <c r="B116" s="45"/>
      <c r="C116" s="45"/>
      <c r="D116" s="45"/>
      <c r="E116" s="45"/>
      <c r="F116" s="45"/>
      <c r="G116" s="45"/>
      <c r="H116" s="45"/>
      <c r="I116" s="45"/>
      <c r="J116" s="45"/>
      <c r="K116" s="45"/>
    </row>
    <row r="117" spans="2:11" ht="12.5" x14ac:dyDescent="0.25">
      <c r="B117" s="45"/>
    </row>
  </sheetData>
  <mergeCells count="80">
    <mergeCell ref="L17:M17"/>
    <mergeCell ref="B11:J11"/>
    <mergeCell ref="B13:C13"/>
    <mergeCell ref="C15:D15"/>
    <mergeCell ref="B16:E16"/>
    <mergeCell ref="D17:J17"/>
    <mergeCell ref="B28:C28"/>
    <mergeCell ref="E18:F18"/>
    <mergeCell ref="G18:H18"/>
    <mergeCell ref="I18:J18"/>
    <mergeCell ref="L18:M18"/>
    <mergeCell ref="E19:F19"/>
    <mergeCell ref="G19:H19"/>
    <mergeCell ref="I19:J19"/>
    <mergeCell ref="L19:M19"/>
    <mergeCell ref="B23:C23"/>
    <mergeCell ref="B24:C24"/>
    <mergeCell ref="B25:C25"/>
    <mergeCell ref="B26:C26"/>
    <mergeCell ref="B27:C27"/>
    <mergeCell ref="B57:C57"/>
    <mergeCell ref="B58:C58"/>
    <mergeCell ref="B43:C43"/>
    <mergeCell ref="B29:C29"/>
    <mergeCell ref="B30:C30"/>
    <mergeCell ref="B31:C31"/>
    <mergeCell ref="B32:C32"/>
    <mergeCell ref="B33:C33"/>
    <mergeCell ref="B37:C37"/>
    <mergeCell ref="B38:C38"/>
    <mergeCell ref="B39:C39"/>
    <mergeCell ref="B40:C40"/>
    <mergeCell ref="B41:C41"/>
    <mergeCell ref="B42:C42"/>
    <mergeCell ref="B52:C52"/>
    <mergeCell ref="B53:C53"/>
    <mergeCell ref="B54:C54"/>
    <mergeCell ref="B55:C55"/>
    <mergeCell ref="B56:C56"/>
    <mergeCell ref="B44:C44"/>
    <mergeCell ref="B45:C45"/>
    <mergeCell ref="B46:C46"/>
    <mergeCell ref="B47:C47"/>
    <mergeCell ref="B51:C51"/>
    <mergeCell ref="B60:C60"/>
    <mergeCell ref="B61:C61"/>
    <mergeCell ref="B65:C65"/>
    <mergeCell ref="B66:C66"/>
    <mergeCell ref="B59:C59"/>
    <mergeCell ref="B99:C99"/>
    <mergeCell ref="B100:C100"/>
    <mergeCell ref="B101:C101"/>
    <mergeCell ref="B102:C102"/>
    <mergeCell ref="B103:C103"/>
    <mergeCell ref="B97:C97"/>
    <mergeCell ref="B98:C98"/>
    <mergeCell ref="B67:C67"/>
    <mergeCell ref="B68:C68"/>
    <mergeCell ref="B79:C79"/>
    <mergeCell ref="B80:C80"/>
    <mergeCell ref="B75:C75"/>
    <mergeCell ref="B69:C69"/>
    <mergeCell ref="B70:C70"/>
    <mergeCell ref="B71:C71"/>
    <mergeCell ref="B72:C72"/>
    <mergeCell ref="B73:C73"/>
    <mergeCell ref="B74:C74"/>
    <mergeCell ref="B81:C81"/>
    <mergeCell ref="B82:C82"/>
    <mergeCell ref="B83:C83"/>
    <mergeCell ref="B89:C89"/>
    <mergeCell ref="B93:C93"/>
    <mergeCell ref="B94:C94"/>
    <mergeCell ref="B95:C95"/>
    <mergeCell ref="B96:C96"/>
    <mergeCell ref="B84:C84"/>
    <mergeCell ref="B85:C85"/>
    <mergeCell ref="B86:C86"/>
    <mergeCell ref="B87:C87"/>
    <mergeCell ref="B88:C8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e1b8d03-0bb0-42bb-a0d2-c331c1158191" xsi:nil="true"/>
    <lcf76f155ced4ddcb4097134ff3c332f xmlns="debcb315-e34b-43c4-a908-b85abf8ba03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1448BA53126AF4D86CC25B441FEE01B" ma:contentTypeVersion="14" ma:contentTypeDescription="Create a new document." ma:contentTypeScope="" ma:versionID="316f88a8a4d45c30d39cb06db3808db3">
  <xsd:schema xmlns:xsd="http://www.w3.org/2001/XMLSchema" xmlns:xs="http://www.w3.org/2001/XMLSchema" xmlns:p="http://schemas.microsoft.com/office/2006/metadata/properties" xmlns:ns2="debcb315-e34b-43c4-a908-b85abf8ba033" xmlns:ns3="0e1b8d03-0bb0-42bb-a0d2-c331c1158191" targetNamespace="http://schemas.microsoft.com/office/2006/metadata/properties" ma:root="true" ma:fieldsID="dced5c9e90eb405f8ad34fe8fb8b84d7" ns2:_="" ns3:_="">
    <xsd:import namespace="debcb315-e34b-43c4-a908-b85abf8ba033"/>
    <xsd:import namespace="0e1b8d03-0bb0-42bb-a0d2-c331c115819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bcb315-e34b-43c4-a908-b85abf8ba0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471ada5-31db-43fa-8830-84ca9293ff45"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1b8d03-0bb0-42bb-a0d2-c331c115819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1d123ccd-b957-46de-a4fe-d575e7ec3893}" ma:internalName="TaxCatchAll" ma:showField="CatchAllData" ma:web="0e1b8d03-0bb0-42bb-a0d2-c331c11581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BF1ADB-FF6D-459A-8406-6E335A878721}">
  <ds:schemaRefs>
    <ds:schemaRef ds:uri="http://schemas.microsoft.com/office/2006/metadata/properties"/>
    <ds:schemaRef ds:uri="http://schemas.microsoft.com/office/infopath/2007/PartnerControls"/>
    <ds:schemaRef ds:uri="0e1b8d03-0bb0-42bb-a0d2-c331c1158191"/>
    <ds:schemaRef ds:uri="d9da82a4-08c8-4dcc-a8b8-b26c0392ce97"/>
    <ds:schemaRef ds:uri="http://schemas.microsoft.com/sharepoint/v3"/>
  </ds:schemaRefs>
</ds:datastoreItem>
</file>

<file path=customXml/itemProps2.xml><?xml version="1.0" encoding="utf-8"?>
<ds:datastoreItem xmlns:ds="http://schemas.openxmlformats.org/officeDocument/2006/customXml" ds:itemID="{047E4330-8430-4283-AF68-E8EA10D805CB}">
  <ds:schemaRefs>
    <ds:schemaRef ds:uri="http://schemas.microsoft.com/sharepoint/v3/contenttype/forms"/>
  </ds:schemaRefs>
</ds:datastoreItem>
</file>

<file path=customXml/itemProps3.xml><?xml version="1.0" encoding="utf-8"?>
<ds:datastoreItem xmlns:ds="http://schemas.openxmlformats.org/officeDocument/2006/customXml" ds:itemID="{99010492-4C1A-44A5-AFEC-B9534889BF1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TARIFA</vt:lpstr>
      <vt:lpstr>CUOTA</vt:lpstr>
      <vt:lpstr>TARIFA!Área_de_impresión</vt:lpstr>
    </vt:vector>
  </TitlesOfParts>
  <Company>Produban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x864303</dc:creator>
  <cp:lastModifiedBy>Jimenez Lasanta Laura</cp:lastModifiedBy>
  <cp:lastPrinted>2022-07-13T16:20:22Z</cp:lastPrinted>
  <dcterms:created xsi:type="dcterms:W3CDTF">2017-10-30T11:38:36Z</dcterms:created>
  <dcterms:modified xsi:type="dcterms:W3CDTF">2025-07-01T06:49:09Z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2021-11-23T15:35:24Z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623df426-fb92-4073-bd78-747dbe57f12a</vt:lpwstr>
  </property>
  <property fmtid="{D5CDD505-2E9C-101B-9397-08002B2CF9AE}" pid="8" name="MSIP_Label_0c2abd79-57a9-4473-8700-c843f76a1e37_ContentBits">
    <vt:lpwstr>0</vt:lpwstr>
  </property>
  <property fmtid="{D5CDD505-2E9C-101B-9397-08002B2CF9AE}" pid="9" name="ContentTypeId">
    <vt:lpwstr>0x010100B1448BA53126AF4D86CC25B441FEE01B</vt:lpwstr>
  </property>
  <property fmtid="{D5CDD505-2E9C-101B-9397-08002B2CF9AE}" pid="10" name="Order">
    <vt:r8>4823800</vt:r8>
  </property>
  <property fmtid="{D5CDD505-2E9C-101B-9397-08002B2CF9AE}" pid="11" name="MediaServiceImageTags">
    <vt:lpwstr/>
  </property>
</Properties>
</file>